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90" windowWidth="28035" windowHeight="12555" firstSheet="1" activeTab="3"/>
  </bookViews>
  <sheets>
    <sheet name="１番_0％ＣＴ" sheetId="1" r:id="rId1"/>
    <sheet name="2番_調整CT計算シート" sheetId="2" r:id="rId2"/>
    <sheet name="3番_調整後CT用" sheetId="3" r:id="rId3"/>
    <sheet name="使い方" sheetId="4" r:id="rId4"/>
    <sheet name="１番_0％ＣＴ (見本)" sheetId="5" r:id="rId5"/>
    <sheet name="2番_調整CT計算シート (見本)" sheetId="6" r:id="rId6"/>
    <sheet name="3番_調整後CT用 (見本)" sheetId="7" r:id="rId7"/>
  </sheets>
  <definedNames/>
  <calcPr fullCalcOnLoad="1"/>
</workbook>
</file>

<file path=xl/comments1.xml><?xml version="1.0" encoding="utf-8"?>
<comments xmlns="http://schemas.openxmlformats.org/spreadsheetml/2006/main">
  <authors>
    <author>Toshimi</author>
  </authors>
  <commentList>
    <comment ref="G1" authorId="0">
      <text>
        <r>
          <rPr>
            <b/>
            <sz val="9"/>
            <rFont val="ＭＳ Ｐゴシック"/>
            <family val="3"/>
          </rPr>
          <t>Toshimi:</t>
        </r>
        <r>
          <rPr>
            <sz val="9"/>
            <rFont val="ＭＳ Ｐゴシック"/>
            <family val="3"/>
          </rPr>
          <t xml:space="preserve">
日付は　12/10/1　の形式で入力することで自動的に「2012年10月1日」の形式に表示されます</t>
        </r>
      </text>
    </comment>
  </commentList>
</comments>
</file>

<file path=xl/comments3.xml><?xml version="1.0" encoding="utf-8"?>
<comments xmlns="http://schemas.openxmlformats.org/spreadsheetml/2006/main">
  <authors>
    <author>Toshimi</author>
  </authors>
  <commentList>
    <comment ref="G1" authorId="0">
      <text>
        <r>
          <rPr>
            <b/>
            <sz val="9"/>
            <rFont val="ＭＳ Ｐゴシック"/>
            <family val="3"/>
          </rPr>
          <t>Toshimi:</t>
        </r>
        <r>
          <rPr>
            <sz val="9"/>
            <rFont val="ＭＳ Ｐゴシック"/>
            <family val="3"/>
          </rPr>
          <t xml:space="preserve">
日付は　12/10/1　の形式で入力することで自動的に「2012年10月1日」の形式に表示されます</t>
        </r>
      </text>
    </comment>
  </commentList>
</comments>
</file>

<file path=xl/comments5.xml><?xml version="1.0" encoding="utf-8"?>
<comments xmlns="http://schemas.openxmlformats.org/spreadsheetml/2006/main">
  <authors>
    <author>Toshimi</author>
  </authors>
  <commentList>
    <comment ref="G1" authorId="0">
      <text>
        <r>
          <rPr>
            <b/>
            <sz val="9"/>
            <rFont val="ＭＳ Ｐゴシック"/>
            <family val="3"/>
          </rPr>
          <t>Toshimi:</t>
        </r>
        <r>
          <rPr>
            <sz val="9"/>
            <rFont val="ＭＳ Ｐゴシック"/>
            <family val="3"/>
          </rPr>
          <t xml:space="preserve">
日付は　12/10/1　の形式で入力することで自動的に「2012年10月1日」の形式に表示されます</t>
        </r>
      </text>
    </comment>
  </commentList>
</comments>
</file>

<file path=xl/comments7.xml><?xml version="1.0" encoding="utf-8"?>
<comments xmlns="http://schemas.openxmlformats.org/spreadsheetml/2006/main">
  <authors>
    <author>Toshimi</author>
  </authors>
  <commentList>
    <comment ref="G1" authorId="0">
      <text>
        <r>
          <rPr>
            <b/>
            <sz val="9"/>
            <rFont val="ＭＳ Ｐゴシック"/>
            <family val="3"/>
          </rPr>
          <t>Toshimi:</t>
        </r>
        <r>
          <rPr>
            <sz val="9"/>
            <rFont val="ＭＳ Ｐゴシック"/>
            <family val="3"/>
          </rPr>
          <t xml:space="preserve">
日付は　12/10/1　の形式で入力することで自動的に「2012年10月1日」の形式に表示されます</t>
        </r>
      </text>
    </comment>
  </commentList>
</comments>
</file>

<file path=xl/sharedStrings.xml><?xml version="1.0" encoding="utf-8"?>
<sst xmlns="http://schemas.openxmlformats.org/spreadsheetml/2006/main" count="91" uniqueCount="43">
  <si>
    <t>ポイント</t>
  </si>
  <si>
    <t>CT</t>
  </si>
  <si>
    <t>予定時刻</t>
  </si>
  <si>
    <t>実時刻</t>
  </si>
  <si>
    <t>累積実時間</t>
  </si>
  <si>
    <t>目的地</t>
  </si>
  <si>
    <t>メンバー</t>
  </si>
  <si>
    <t>実施日</t>
  </si>
  <si>
    <t>累積ＣＴ</t>
  </si>
  <si>
    <t>コース概要</t>
  </si>
  <si>
    <t>地図CT</t>
  </si>
  <si>
    <t>調整CT</t>
  </si>
  <si>
    <t>天神平</t>
  </si>
  <si>
    <t>熊穴沢避難小屋</t>
  </si>
  <si>
    <t>天狗の留まり場</t>
  </si>
  <si>
    <t>トマノ耳</t>
  </si>
  <si>
    <t>オキノ耳</t>
  </si>
  <si>
    <t>お昼休憩</t>
  </si>
  <si>
    <t>・わかりやすくするために、入力セルの色を変更しています。必要に応じて「塗りつぶし無し」にしてください。</t>
  </si>
  <si>
    <t>・時刻の入力をする時は全て半角で　「0:00」の形式で入力してください</t>
  </si>
  <si>
    <t>累積%</t>
  </si>
  <si>
    <t>区間%</t>
  </si>
  <si>
    <t>地図上のコースタイム通りで使用したい人は、このシートのみ入力すれば終わりです。</t>
  </si>
  <si>
    <t>「実時刻」記録忘れの際は、一か所のみなら飛ばしても前区間からの区間比が出るようになっていますが、２カ所忘れた時はエラーになります（適当な時刻を仮置きしてください）</t>
  </si>
  <si>
    <t>・入力は基本的にシート「１番_0％CT」に行います（行先やメンバー等も）</t>
  </si>
  <si>
    <t>・CTを100％以外に調整して使いたいときは「1番_0%CT」にCTや予定時刻の入力が終わってからシートを「2番_調整CT計算シート」に切り替え、必要なパーセンテージを【C8】に入力します</t>
  </si>
  <si>
    <t>・「３番_調整後CT用」シートＢ列に調整後のＣＴが入りますので、調整ＣＴを使う方はこちらのシートをご利用ください</t>
  </si>
  <si>
    <t>注意</t>
  </si>
  <si>
    <t>・実際の通過時刻もシート「0％ＣＴ」に入力します</t>
  </si>
  <si>
    <t>谷川岳</t>
  </si>
  <si>
    <t>ふるさわとしみ</t>
  </si>
  <si>
    <t>天神平～天神尾根～オキノ耳・トマノ耳　ピストン（ロープウエイ使用）</t>
  </si>
  <si>
    <t>当方ではこのファイルを利用して万一トラブルや損害があった場合でも、賠償はいたしません（できません）。</t>
  </si>
  <si>
    <t>ご自身の責任でご使用ください。</t>
  </si>
  <si>
    <t>個人でご利用になられるに際し、使い易いように改変なさる事についてはどうぞご自由になさってください。</t>
  </si>
  <si>
    <t>ただし、再配布はご遠慮ください。</t>
  </si>
  <si>
    <t>著作権は放棄しておりません。</t>
  </si>
  <si>
    <t>http://www.wans-one.com/</t>
  </si>
  <si>
    <t>株式会社ワンズ・ワン　　作成者　古澤登志美</t>
  </si>
  <si>
    <t>04-2942-7608</t>
  </si>
  <si>
    <t>ご利用されるうえで、改善点などのリクエストがございましたらお知らせください。対応させていただく場合もあるかもしれません（笑）</t>
  </si>
  <si>
    <t>Ver.1.0</t>
  </si>
  <si>
    <t>・各シートには保護がかかっています。計算式を変更したい場合などは解除してください。このシート以外パスワードはありません。</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</si>
</sst>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h:mm;@"/>
    <numFmt numFmtId="177" formatCode="[$-F800]dddd\,\ mmmm\ dd\,\ yyyy"/>
  </numFmts>
  <fonts count="50">
    <font>
      <sz val="11"/>
      <color theme="1"/>
      <name val="Calibri"/>
      <family val="3"/>
    </font>
    <font>
      <sz val="11"/>
      <color indexed="8"/>
      <name val="ＭＳ Ｐゴシック"/>
      <family val="3"/>
    </font>
    <font>
      <sz val="6"/>
      <name val="ＭＳ Ｐゴシック"/>
      <family val="3"/>
    </font>
    <font>
      <b/>
      <sz val="11"/>
      <color indexed="8"/>
      <name val="ＭＳ Ｐゴシック"/>
      <family val="3"/>
    </font>
    <font>
      <sz val="14"/>
      <color indexed="8"/>
      <name val="ＭＳ Ｐ明朝"/>
      <family val="1"/>
    </font>
    <font>
      <sz val="11"/>
      <color indexed="8"/>
      <name val="ＭＳ Ｐ明朝"/>
      <family val="1"/>
    </font>
    <font>
      <sz val="11"/>
      <name val="ＭＳ Ｐ明朝"/>
      <family val="1"/>
    </font>
    <font>
      <b/>
      <sz val="11"/>
      <name val="ＭＳ Ｐゴシック"/>
      <family val="3"/>
    </font>
    <font>
      <sz val="9"/>
      <name val="ＭＳ Ｐゴシック"/>
      <family val="3"/>
    </font>
    <font>
      <b/>
      <sz val="9"/>
      <name val="ＭＳ Ｐゴシック"/>
      <family val="3"/>
    </font>
    <font>
      <sz val="10"/>
      <color indexed="8"/>
      <name val="HG丸ｺﾞｼｯｸM-PRO"/>
      <family val="3"/>
    </font>
    <font>
      <sz val="10"/>
      <color indexed="10"/>
      <name val="HG丸ｺﾞｼｯｸM-PRO"/>
      <family val="3"/>
    </font>
    <font>
      <u val="single"/>
      <sz val="11"/>
      <color indexed="12"/>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sz val="11"/>
      <color indexed="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明朝"/>
      <family val="1"/>
    </font>
    <font>
      <sz val="10"/>
      <color theme="1"/>
      <name val="HG丸ｺﾞｼｯｸM-PRO"/>
      <family val="3"/>
    </font>
    <font>
      <sz val="10"/>
      <color rgb="FFFF0000"/>
      <name val="HG丸ｺﾞｼｯｸM-PRO"/>
      <family val="3"/>
    </font>
    <font>
      <sz val="14"/>
      <color theme="1"/>
      <name val="ＭＳ Ｐ明朝"/>
      <family val="1"/>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92D050"/>
        <bgColor indexed="64"/>
      </patternFill>
    </fill>
    <fill>
      <patternFill patternType="solid">
        <fgColor theme="0"/>
        <bgColor indexed="64"/>
      </patternFill>
    </fill>
  </fills>
  <borders count="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right/>
      <top/>
      <bottom style="double"/>
    </border>
    <border>
      <left style="thin"/>
      <right style="thin"/>
      <top style="dotted"/>
      <bottom style="dotted"/>
    </border>
    <border>
      <left style="thin"/>
      <right style="thin"/>
      <top style="dotted"/>
      <bottom style="thin"/>
    </border>
    <border>
      <left style="thin"/>
      <right style="thin"/>
      <top/>
      <bottom style="dotted"/>
    </border>
    <border>
      <left style="thin"/>
      <right style="thin"/>
      <top style="thin"/>
      <bottom style="double"/>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4" fillId="32" borderId="0" applyNumberFormat="0" applyBorder="0" applyAlignment="0" applyProtection="0"/>
  </cellStyleXfs>
  <cellXfs count="69">
    <xf numFmtId="0" fontId="0" fillId="0" borderId="0" xfId="0" applyFont="1" applyAlignment="1">
      <alignment vertical="center"/>
    </xf>
    <xf numFmtId="0" fontId="40" fillId="0" borderId="10" xfId="0" applyFont="1" applyBorder="1" applyAlignment="1">
      <alignment vertical="center"/>
    </xf>
    <xf numFmtId="0" fontId="40" fillId="0" borderId="11" xfId="0" applyFont="1" applyBorder="1" applyAlignment="1">
      <alignment vertical="center"/>
    </xf>
    <xf numFmtId="0" fontId="40" fillId="0" borderId="0" xfId="0" applyFont="1" applyBorder="1" applyAlignment="1">
      <alignment vertical="center"/>
    </xf>
    <xf numFmtId="0" fontId="0" fillId="0" borderId="0" xfId="0" applyBorder="1" applyAlignment="1">
      <alignment vertical="center"/>
    </xf>
    <xf numFmtId="177" fontId="0" fillId="0" borderId="0" xfId="0" applyNumberFormat="1" applyBorder="1" applyAlignment="1">
      <alignment horizontal="center" vertical="center"/>
    </xf>
    <xf numFmtId="176" fontId="45" fillId="0" borderId="12" xfId="0" applyNumberFormat="1" applyFont="1" applyBorder="1" applyAlignment="1">
      <alignment vertical="center"/>
    </xf>
    <xf numFmtId="0" fontId="45" fillId="0" borderId="12" xfId="0" applyFont="1" applyBorder="1" applyAlignment="1">
      <alignment vertical="center"/>
    </xf>
    <xf numFmtId="9" fontId="45" fillId="0" borderId="12" xfId="42" applyFont="1" applyBorder="1" applyAlignment="1">
      <alignment vertical="center"/>
    </xf>
    <xf numFmtId="0" fontId="45" fillId="0" borderId="13" xfId="0" applyFont="1" applyBorder="1" applyAlignment="1">
      <alignment vertical="center"/>
    </xf>
    <xf numFmtId="176" fontId="45" fillId="0" borderId="13" xfId="0" applyNumberFormat="1" applyFont="1" applyBorder="1" applyAlignment="1">
      <alignment vertical="center"/>
    </xf>
    <xf numFmtId="0" fontId="45" fillId="0" borderId="14" xfId="0" applyFont="1" applyBorder="1" applyAlignment="1">
      <alignment vertical="center"/>
    </xf>
    <xf numFmtId="20" fontId="45" fillId="0" borderId="14" xfId="0" applyNumberFormat="1" applyFont="1" applyBorder="1" applyAlignment="1">
      <alignment vertical="center"/>
    </xf>
    <xf numFmtId="9" fontId="45" fillId="0" borderId="14" xfId="42" applyFont="1" applyBorder="1" applyAlignment="1">
      <alignment vertical="center"/>
    </xf>
    <xf numFmtId="0" fontId="0" fillId="0" borderId="15" xfId="0" applyBorder="1" applyAlignment="1">
      <alignment horizontal="center" vertical="center"/>
    </xf>
    <xf numFmtId="20" fontId="6" fillId="0" borderId="14" xfId="0" applyNumberFormat="1" applyFont="1" applyFill="1" applyBorder="1" applyAlignment="1">
      <alignment vertical="center"/>
    </xf>
    <xf numFmtId="20" fontId="45" fillId="0" borderId="14" xfId="0" applyNumberFormat="1" applyFont="1" applyFill="1" applyBorder="1" applyAlignment="1">
      <alignment vertical="center"/>
    </xf>
    <xf numFmtId="176" fontId="6" fillId="0" borderId="12" xfId="0" applyNumberFormat="1" applyFont="1" applyFill="1" applyBorder="1" applyAlignment="1">
      <alignment vertical="center"/>
    </xf>
    <xf numFmtId="176" fontId="6" fillId="0" borderId="13" xfId="0" applyNumberFormat="1" applyFont="1" applyFill="1" applyBorder="1" applyAlignment="1">
      <alignment vertical="center"/>
    </xf>
    <xf numFmtId="9" fontId="7" fillId="33" borderId="14" xfId="0" applyNumberFormat="1" applyFont="1" applyFill="1" applyBorder="1" applyAlignment="1" applyProtection="1">
      <alignment vertical="center"/>
      <protection locked="0"/>
    </xf>
    <xf numFmtId="0" fontId="45" fillId="4" borderId="14" xfId="0" applyFont="1" applyFill="1" applyBorder="1" applyAlignment="1" applyProtection="1">
      <alignment vertical="center"/>
      <protection locked="0"/>
    </xf>
    <xf numFmtId="0" fontId="45" fillId="4" borderId="12" xfId="0" applyFont="1" applyFill="1" applyBorder="1" applyAlignment="1" applyProtection="1">
      <alignment vertical="center"/>
      <protection locked="0"/>
    </xf>
    <xf numFmtId="0" fontId="45" fillId="4" borderId="13" xfId="0" applyFont="1" applyFill="1" applyBorder="1" applyAlignment="1" applyProtection="1">
      <alignment vertical="center"/>
      <protection locked="0"/>
    </xf>
    <xf numFmtId="0" fontId="46" fillId="0" borderId="0" xfId="0" applyFont="1" applyAlignment="1">
      <alignment vertical="center"/>
    </xf>
    <xf numFmtId="9" fontId="0" fillId="0" borderId="0" xfId="42" applyFont="1" applyAlignment="1">
      <alignment vertical="center"/>
    </xf>
    <xf numFmtId="176" fontId="0" fillId="0" borderId="0" xfId="0" applyNumberFormat="1" applyAlignment="1">
      <alignment vertical="center"/>
    </xf>
    <xf numFmtId="9" fontId="45" fillId="0" borderId="13" xfId="42" applyFont="1" applyBorder="1" applyAlignment="1">
      <alignment vertical="center"/>
    </xf>
    <xf numFmtId="176" fontId="6" fillId="0" borderId="14" xfId="0" applyNumberFormat="1" applyFont="1" applyFill="1" applyBorder="1" applyAlignment="1">
      <alignment vertical="center"/>
    </xf>
    <xf numFmtId="176" fontId="45" fillId="4" borderId="14" xfId="0" applyNumberFormat="1" applyFont="1" applyFill="1" applyBorder="1" applyAlignment="1" applyProtection="1">
      <alignment vertical="center"/>
      <protection locked="0"/>
    </xf>
    <xf numFmtId="176" fontId="45" fillId="0" borderId="14" xfId="0" applyNumberFormat="1" applyFont="1" applyBorder="1" applyAlignment="1">
      <alignment vertical="center"/>
    </xf>
    <xf numFmtId="176" fontId="6" fillId="4" borderId="12" xfId="0" applyNumberFormat="1" applyFont="1" applyFill="1" applyBorder="1" applyAlignment="1" applyProtection="1">
      <alignment vertical="center"/>
      <protection locked="0"/>
    </xf>
    <xf numFmtId="176" fontId="45" fillId="4" borderId="12" xfId="0" applyNumberFormat="1" applyFont="1" applyFill="1" applyBorder="1" applyAlignment="1" applyProtection="1">
      <alignment vertical="center"/>
      <protection locked="0"/>
    </xf>
    <xf numFmtId="176" fontId="6" fillId="4" borderId="13" xfId="0" applyNumberFormat="1" applyFont="1" applyFill="1" applyBorder="1" applyAlignment="1" applyProtection="1">
      <alignment vertical="center"/>
      <protection locked="0"/>
    </xf>
    <xf numFmtId="176" fontId="45" fillId="4" borderId="13" xfId="0" applyNumberFormat="1" applyFont="1" applyFill="1" applyBorder="1" applyAlignment="1" applyProtection="1">
      <alignment vertical="center"/>
      <protection locked="0"/>
    </xf>
    <xf numFmtId="176" fontId="6" fillId="34" borderId="12" xfId="0" applyNumberFormat="1" applyFont="1" applyFill="1" applyBorder="1" applyAlignment="1" applyProtection="1">
      <alignment vertical="center"/>
      <protection/>
    </xf>
    <xf numFmtId="176" fontId="6" fillId="34" borderId="13" xfId="0" applyNumberFormat="1" applyFont="1" applyFill="1" applyBorder="1" applyAlignment="1" applyProtection="1">
      <alignment vertical="center"/>
      <protection/>
    </xf>
    <xf numFmtId="0" fontId="47" fillId="0" borderId="0" xfId="0" applyFont="1" applyAlignment="1">
      <alignment vertical="center"/>
    </xf>
    <xf numFmtId="176" fontId="45" fillId="0" borderId="14" xfId="0" applyNumberFormat="1" applyFont="1" applyFill="1" applyBorder="1" applyAlignment="1" applyProtection="1">
      <alignment vertical="center"/>
      <protection locked="0"/>
    </xf>
    <xf numFmtId="176" fontId="45" fillId="0" borderId="14" xfId="0" applyNumberFormat="1" applyFont="1" applyFill="1" applyBorder="1" applyAlignment="1" applyProtection="1">
      <alignment vertical="center"/>
      <protection/>
    </xf>
    <xf numFmtId="176" fontId="45" fillId="0" borderId="12" xfId="0" applyNumberFormat="1" applyFont="1" applyFill="1" applyBorder="1" applyAlignment="1" applyProtection="1">
      <alignment vertical="center"/>
      <protection/>
    </xf>
    <xf numFmtId="176" fontId="45" fillId="0" borderId="13" xfId="0" applyNumberFormat="1" applyFont="1" applyFill="1" applyBorder="1" applyAlignment="1" applyProtection="1">
      <alignment vertical="center"/>
      <protection/>
    </xf>
    <xf numFmtId="0" fontId="40" fillId="0" borderId="11" xfId="0" applyFont="1" applyBorder="1" applyAlignment="1" applyProtection="1">
      <alignment vertical="center"/>
      <protection/>
    </xf>
    <xf numFmtId="0" fontId="0" fillId="0" borderId="0" xfId="0" applyAlignment="1" applyProtection="1">
      <alignment vertical="center"/>
      <protection/>
    </xf>
    <xf numFmtId="0" fontId="40" fillId="0" borderId="10" xfId="0" applyFont="1" applyBorder="1" applyAlignment="1" applyProtection="1">
      <alignment vertical="center"/>
      <protection/>
    </xf>
    <xf numFmtId="0" fontId="40" fillId="0" borderId="0" xfId="0" applyFont="1" applyBorder="1" applyAlignment="1" applyProtection="1">
      <alignment vertical="center"/>
      <protection/>
    </xf>
    <xf numFmtId="0" fontId="0" fillId="0" borderId="0" xfId="0" applyBorder="1" applyAlignment="1" applyProtection="1">
      <alignment vertical="center"/>
      <protection/>
    </xf>
    <xf numFmtId="177" fontId="0" fillId="0" borderId="0" xfId="0" applyNumberFormat="1" applyBorder="1" applyAlignment="1" applyProtection="1">
      <alignment horizontal="center" vertical="center"/>
      <protection/>
    </xf>
    <xf numFmtId="0" fontId="0" fillId="0" borderId="15" xfId="0" applyBorder="1" applyAlignment="1" applyProtection="1">
      <alignment horizontal="center" vertical="center"/>
      <protection/>
    </xf>
    <xf numFmtId="0" fontId="45" fillId="0" borderId="14" xfId="0" applyFont="1" applyBorder="1" applyAlignment="1" applyProtection="1">
      <alignment vertical="center"/>
      <protection/>
    </xf>
    <xf numFmtId="176" fontId="6" fillId="0" borderId="14" xfId="0" applyNumberFormat="1" applyFont="1" applyFill="1" applyBorder="1" applyAlignment="1" applyProtection="1">
      <alignment vertical="center"/>
      <protection/>
    </xf>
    <xf numFmtId="176" fontId="45" fillId="0" borderId="14" xfId="0" applyNumberFormat="1" applyFont="1" applyBorder="1" applyAlignment="1" applyProtection="1">
      <alignment vertical="center"/>
      <protection/>
    </xf>
    <xf numFmtId="9" fontId="45" fillId="0" borderId="14" xfId="42" applyFont="1" applyBorder="1" applyAlignment="1" applyProtection="1">
      <alignment vertical="center"/>
      <protection/>
    </xf>
    <xf numFmtId="0" fontId="45" fillId="0" borderId="12" xfId="0" applyFont="1" applyBorder="1" applyAlignment="1" applyProtection="1">
      <alignment vertical="center"/>
      <protection/>
    </xf>
    <xf numFmtId="176" fontId="45" fillId="0" borderId="12" xfId="0" applyNumberFormat="1" applyFont="1" applyBorder="1" applyAlignment="1" applyProtection="1">
      <alignment vertical="center"/>
      <protection/>
    </xf>
    <xf numFmtId="9" fontId="45" fillId="0" borderId="12" xfId="42" applyFont="1" applyBorder="1" applyAlignment="1" applyProtection="1">
      <alignment vertical="center"/>
      <protection/>
    </xf>
    <xf numFmtId="0" fontId="45" fillId="0" borderId="13" xfId="0" applyFont="1" applyBorder="1" applyAlignment="1" applyProtection="1">
      <alignment vertical="center"/>
      <protection/>
    </xf>
    <xf numFmtId="176" fontId="45" fillId="0" borderId="13" xfId="0" applyNumberFormat="1" applyFont="1" applyBorder="1" applyAlignment="1" applyProtection="1">
      <alignment vertical="center"/>
      <protection/>
    </xf>
    <xf numFmtId="9" fontId="45" fillId="0" borderId="13" xfId="42" applyFont="1" applyBorder="1" applyAlignment="1" applyProtection="1">
      <alignment vertical="center"/>
      <protection/>
    </xf>
    <xf numFmtId="0" fontId="32" fillId="0" borderId="0" xfId="43" applyAlignment="1">
      <alignment vertical="center"/>
    </xf>
    <xf numFmtId="177" fontId="0" fillId="0" borderId="0" xfId="0" applyNumberFormat="1" applyAlignment="1">
      <alignment vertical="center"/>
    </xf>
    <xf numFmtId="177" fontId="45" fillId="0" borderId="10" xfId="0" applyNumberFormat="1" applyFont="1" applyBorder="1" applyAlignment="1" applyProtection="1">
      <alignment horizontal="center" vertical="center"/>
      <protection locked="0"/>
    </xf>
    <xf numFmtId="0" fontId="45" fillId="0" borderId="10" xfId="0" applyFont="1" applyBorder="1" applyAlignment="1" applyProtection="1">
      <alignment horizontal="center" vertical="center"/>
      <protection locked="0"/>
    </xf>
    <xf numFmtId="0" fontId="48" fillId="0" borderId="11" xfId="0" applyFont="1" applyBorder="1" applyAlignment="1" applyProtection="1">
      <alignment horizontal="center" vertical="center"/>
      <protection locked="0"/>
    </xf>
    <xf numFmtId="0" fontId="48" fillId="0" borderId="11" xfId="0" applyFont="1" applyBorder="1" applyAlignment="1" applyProtection="1">
      <alignment horizontal="center" vertical="center"/>
      <protection/>
    </xf>
    <xf numFmtId="177" fontId="45" fillId="0" borderId="10" xfId="0" applyNumberFormat="1" applyFont="1" applyBorder="1" applyAlignment="1" applyProtection="1">
      <alignment horizontal="center" vertical="center"/>
      <protection/>
    </xf>
    <xf numFmtId="0" fontId="45" fillId="0" borderId="10" xfId="0" applyFont="1" applyBorder="1" applyAlignment="1" applyProtection="1">
      <alignment horizontal="center" vertical="center"/>
      <protection/>
    </xf>
    <xf numFmtId="0" fontId="45" fillId="0" borderId="14" xfId="0" applyNumberFormat="1" applyFont="1" applyBorder="1" applyAlignment="1">
      <alignment vertical="center"/>
    </xf>
    <xf numFmtId="0" fontId="45" fillId="0" borderId="12" xfId="0" applyNumberFormat="1" applyFont="1" applyBorder="1" applyAlignment="1">
      <alignment vertical="center"/>
    </xf>
    <xf numFmtId="0" fontId="45" fillId="0" borderId="13" xfId="0" applyNumberFormat="1" applyFont="1" applyBorder="1" applyAlignment="1">
      <alignment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wans-one.com/" TargetMode="Externa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4.vml" /><Relationship Id="rId3"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H102"/>
  <sheetViews>
    <sheetView zoomScalePageLayoutView="0" workbookViewId="0" topLeftCell="A1">
      <selection activeCell="B1" sqref="B1:D1"/>
    </sheetView>
  </sheetViews>
  <sheetFormatPr defaultColWidth="9.140625" defaultRowHeight="15"/>
  <cols>
    <col min="1" max="1" width="17.57421875" style="0" customWidth="1"/>
    <col min="2" max="6" width="12.421875" style="0" customWidth="1"/>
    <col min="7" max="7" width="7.57421875" style="0" customWidth="1"/>
    <col min="8" max="8" width="7.421875" style="0" customWidth="1"/>
  </cols>
  <sheetData>
    <row r="1" spans="1:8" ht="23.25" customHeight="1" thickBot="1">
      <c r="A1" s="2" t="s">
        <v>5</v>
      </c>
      <c r="B1" s="62"/>
      <c r="C1" s="62"/>
      <c r="D1" s="62"/>
      <c r="F1" s="1" t="s">
        <v>7</v>
      </c>
      <c r="G1" s="60"/>
      <c r="H1" s="60"/>
    </row>
    <row r="2" spans="1:8" ht="13.5" customHeight="1" thickTop="1">
      <c r="A2" s="3"/>
      <c r="B2" s="4"/>
      <c r="C2" s="4"/>
      <c r="F2" s="3"/>
      <c r="G2" s="5"/>
      <c r="H2" s="5"/>
    </row>
    <row r="3" spans="1:8" ht="23.25" customHeight="1">
      <c r="A3" s="1" t="s">
        <v>6</v>
      </c>
      <c r="B3" s="61"/>
      <c r="C3" s="61"/>
      <c r="D3" s="61"/>
      <c r="E3" s="61"/>
      <c r="F3" s="61"/>
      <c r="G3" s="61"/>
      <c r="H3" s="61"/>
    </row>
    <row r="4" ht="13.5" customHeight="1"/>
    <row r="5" spans="1:8" ht="23.25" customHeight="1">
      <c r="A5" s="1" t="s">
        <v>9</v>
      </c>
      <c r="B5" s="61"/>
      <c r="C5" s="61"/>
      <c r="D5" s="61"/>
      <c r="E5" s="61"/>
      <c r="F5" s="61"/>
      <c r="G5" s="61"/>
      <c r="H5" s="61"/>
    </row>
    <row r="6" ht="14.25" customHeight="1"/>
    <row r="7" spans="1:8" ht="24.75" customHeight="1" thickBot="1">
      <c r="A7" s="14" t="s">
        <v>0</v>
      </c>
      <c r="B7" s="14" t="s">
        <v>1</v>
      </c>
      <c r="C7" s="14" t="s">
        <v>2</v>
      </c>
      <c r="D7" s="14" t="s">
        <v>8</v>
      </c>
      <c r="E7" s="14" t="s">
        <v>3</v>
      </c>
      <c r="F7" s="14" t="s">
        <v>4</v>
      </c>
      <c r="G7" s="14" t="s">
        <v>20</v>
      </c>
      <c r="H7" s="14" t="s">
        <v>21</v>
      </c>
    </row>
    <row r="8" spans="1:8" ht="18" customHeight="1" thickTop="1">
      <c r="A8" s="20"/>
      <c r="B8" s="27">
        <v>0</v>
      </c>
      <c r="C8" s="28"/>
      <c r="D8" s="29">
        <f>B8</f>
        <v>0</v>
      </c>
      <c r="E8" s="28"/>
      <c r="F8" s="29">
        <f>E8-$E$8</f>
        <v>0</v>
      </c>
      <c r="G8" s="13"/>
      <c r="H8" s="13"/>
    </row>
    <row r="9" spans="1:8" ht="18" customHeight="1">
      <c r="A9" s="21"/>
      <c r="B9" s="30"/>
      <c r="C9" s="6">
        <f>IF(B9="","",C8+B9)</f>
      </c>
      <c r="D9" s="6">
        <f>IF(B9="","",D8+B9)</f>
      </c>
      <c r="E9" s="31"/>
      <c r="F9" s="6">
        <f>IF(E9="","",E9-$E$8)</f>
      </c>
      <c r="G9" s="8">
        <f>IF(F9="","",F9/D9)</f>
      </c>
      <c r="H9" s="8">
        <f>IF(E9="","",IF(E8="",(E9-E7)/(B9+B8),(E9-E8)/B9))</f>
      </c>
    </row>
    <row r="10" spans="1:8" ht="18" customHeight="1">
      <c r="A10" s="21"/>
      <c r="B10" s="30"/>
      <c r="C10" s="6">
        <f aca="true" t="shared" si="0" ref="C10:C31">IF(B10="","",C9+B10)</f>
      </c>
      <c r="D10" s="6">
        <f aca="true" t="shared" si="1" ref="D10:D31">IF(B10="","",D9+B10)</f>
      </c>
      <c r="E10" s="31"/>
      <c r="F10" s="6">
        <f aca="true" t="shared" si="2" ref="F10:F31">IF(E10="","",E10-$E$8)</f>
      </c>
      <c r="G10" s="8">
        <f>IF(F10="","",F10/D10)</f>
      </c>
      <c r="H10" s="8">
        <f aca="true" t="shared" si="3" ref="H10:H31">IF(E10="","",IF(E9="",(E10-E8)/(B10+B9),(E10-E9)/B10))</f>
      </c>
    </row>
    <row r="11" spans="1:8" ht="18" customHeight="1">
      <c r="A11" s="21"/>
      <c r="B11" s="30"/>
      <c r="C11" s="6">
        <f t="shared" si="0"/>
      </c>
      <c r="D11" s="6">
        <f t="shared" si="1"/>
      </c>
      <c r="E11" s="31"/>
      <c r="F11" s="6">
        <f t="shared" si="2"/>
      </c>
      <c r="G11" s="8">
        <f>IF(F11="","",F11/D11)</f>
      </c>
      <c r="H11" s="8">
        <f t="shared" si="3"/>
      </c>
    </row>
    <row r="12" spans="1:8" ht="18" customHeight="1">
      <c r="A12" s="21"/>
      <c r="B12" s="30"/>
      <c r="C12" s="6">
        <f t="shared" si="0"/>
      </c>
      <c r="D12" s="6">
        <f t="shared" si="1"/>
      </c>
      <c r="E12" s="31"/>
      <c r="F12" s="6">
        <f t="shared" si="2"/>
      </c>
      <c r="G12" s="8">
        <f>IF(F12="","",F12/D12)</f>
      </c>
      <c r="H12" s="8">
        <f t="shared" si="3"/>
      </c>
    </row>
    <row r="13" spans="1:8" ht="18" customHeight="1">
      <c r="A13" s="21"/>
      <c r="B13" s="30"/>
      <c r="C13" s="6">
        <f t="shared" si="0"/>
      </c>
      <c r="D13" s="6">
        <f t="shared" si="1"/>
      </c>
      <c r="E13" s="31"/>
      <c r="F13" s="6">
        <f t="shared" si="2"/>
      </c>
      <c r="G13" s="8">
        <f aca="true" t="shared" si="4" ref="G13:G31">IF(F13="","",F13/D13)</f>
      </c>
      <c r="H13" s="8">
        <f t="shared" si="3"/>
      </c>
    </row>
    <row r="14" spans="1:8" ht="18" customHeight="1">
      <c r="A14" s="21"/>
      <c r="B14" s="30"/>
      <c r="C14" s="6">
        <f t="shared" si="0"/>
      </c>
      <c r="D14" s="6">
        <f t="shared" si="1"/>
      </c>
      <c r="E14" s="31"/>
      <c r="F14" s="6">
        <f t="shared" si="2"/>
      </c>
      <c r="G14" s="8">
        <f t="shared" si="4"/>
      </c>
      <c r="H14" s="8">
        <f t="shared" si="3"/>
      </c>
    </row>
    <row r="15" spans="1:8" ht="18" customHeight="1">
      <c r="A15" s="21"/>
      <c r="B15" s="30"/>
      <c r="C15" s="6">
        <f t="shared" si="0"/>
      </c>
      <c r="D15" s="6">
        <f t="shared" si="1"/>
      </c>
      <c r="E15" s="31"/>
      <c r="F15" s="6">
        <f t="shared" si="2"/>
      </c>
      <c r="G15" s="8">
        <f t="shared" si="4"/>
      </c>
      <c r="H15" s="8">
        <f t="shared" si="3"/>
      </c>
    </row>
    <row r="16" spans="1:8" ht="18" customHeight="1">
      <c r="A16" s="21"/>
      <c r="B16" s="30"/>
      <c r="C16" s="6">
        <f t="shared" si="0"/>
      </c>
      <c r="D16" s="6">
        <f t="shared" si="1"/>
      </c>
      <c r="E16" s="31"/>
      <c r="F16" s="6">
        <f t="shared" si="2"/>
      </c>
      <c r="G16" s="8">
        <f t="shared" si="4"/>
      </c>
      <c r="H16" s="8">
        <f t="shared" si="3"/>
      </c>
    </row>
    <row r="17" spans="1:8" ht="18" customHeight="1">
      <c r="A17" s="21"/>
      <c r="B17" s="30"/>
      <c r="C17" s="6">
        <f t="shared" si="0"/>
      </c>
      <c r="D17" s="6">
        <f t="shared" si="1"/>
      </c>
      <c r="E17" s="31"/>
      <c r="F17" s="6">
        <f t="shared" si="2"/>
      </c>
      <c r="G17" s="8">
        <f t="shared" si="4"/>
      </c>
      <c r="H17" s="8">
        <f t="shared" si="3"/>
      </c>
    </row>
    <row r="18" spans="1:8" ht="18" customHeight="1">
      <c r="A18" s="21"/>
      <c r="B18" s="30"/>
      <c r="C18" s="6">
        <f t="shared" si="0"/>
      </c>
      <c r="D18" s="6">
        <f t="shared" si="1"/>
      </c>
      <c r="E18" s="31"/>
      <c r="F18" s="6">
        <f t="shared" si="2"/>
      </c>
      <c r="G18" s="8">
        <f t="shared" si="4"/>
      </c>
      <c r="H18" s="8">
        <f t="shared" si="3"/>
      </c>
    </row>
    <row r="19" spans="1:8" ht="18" customHeight="1">
      <c r="A19" s="21"/>
      <c r="B19" s="30"/>
      <c r="C19" s="6">
        <f t="shared" si="0"/>
      </c>
      <c r="D19" s="6">
        <f t="shared" si="1"/>
      </c>
      <c r="E19" s="31"/>
      <c r="F19" s="6">
        <f t="shared" si="2"/>
      </c>
      <c r="G19" s="8">
        <f t="shared" si="4"/>
      </c>
      <c r="H19" s="8">
        <f t="shared" si="3"/>
      </c>
    </row>
    <row r="20" spans="1:8" ht="18" customHeight="1">
      <c r="A20" s="21"/>
      <c r="B20" s="30"/>
      <c r="C20" s="6">
        <f t="shared" si="0"/>
      </c>
      <c r="D20" s="6">
        <f t="shared" si="1"/>
      </c>
      <c r="E20" s="31"/>
      <c r="F20" s="6">
        <f t="shared" si="2"/>
      </c>
      <c r="G20" s="8">
        <f t="shared" si="4"/>
      </c>
      <c r="H20" s="8">
        <f t="shared" si="3"/>
      </c>
    </row>
    <row r="21" spans="1:8" ht="18" customHeight="1">
      <c r="A21" s="21"/>
      <c r="B21" s="30"/>
      <c r="C21" s="6">
        <f t="shared" si="0"/>
      </c>
      <c r="D21" s="6">
        <f t="shared" si="1"/>
      </c>
      <c r="E21" s="31"/>
      <c r="F21" s="6">
        <f t="shared" si="2"/>
      </c>
      <c r="G21" s="8">
        <f t="shared" si="4"/>
      </c>
      <c r="H21" s="8">
        <f t="shared" si="3"/>
      </c>
    </row>
    <row r="22" spans="1:8" ht="18" customHeight="1">
      <c r="A22" s="21"/>
      <c r="B22" s="30"/>
      <c r="C22" s="6">
        <f t="shared" si="0"/>
      </c>
      <c r="D22" s="6">
        <f t="shared" si="1"/>
      </c>
      <c r="E22" s="31"/>
      <c r="F22" s="6">
        <f t="shared" si="2"/>
      </c>
      <c r="G22" s="8">
        <f t="shared" si="4"/>
      </c>
      <c r="H22" s="8">
        <f t="shared" si="3"/>
      </c>
    </row>
    <row r="23" spans="1:8" ht="18" customHeight="1">
      <c r="A23" s="21"/>
      <c r="B23" s="30"/>
      <c r="C23" s="6">
        <f t="shared" si="0"/>
      </c>
      <c r="D23" s="6">
        <f t="shared" si="1"/>
      </c>
      <c r="E23" s="31"/>
      <c r="F23" s="6">
        <f t="shared" si="2"/>
      </c>
      <c r="G23" s="8">
        <f t="shared" si="4"/>
      </c>
      <c r="H23" s="8">
        <f t="shared" si="3"/>
      </c>
    </row>
    <row r="24" spans="1:8" ht="18" customHeight="1">
      <c r="A24" s="21"/>
      <c r="B24" s="30"/>
      <c r="C24" s="6">
        <f t="shared" si="0"/>
      </c>
      <c r="D24" s="6">
        <f t="shared" si="1"/>
      </c>
      <c r="E24" s="31"/>
      <c r="F24" s="6">
        <f t="shared" si="2"/>
      </c>
      <c r="G24" s="8">
        <f t="shared" si="4"/>
      </c>
      <c r="H24" s="8">
        <f t="shared" si="3"/>
      </c>
    </row>
    <row r="25" spans="1:8" ht="18" customHeight="1">
      <c r="A25" s="21"/>
      <c r="B25" s="30"/>
      <c r="C25" s="6">
        <f t="shared" si="0"/>
      </c>
      <c r="D25" s="6">
        <f t="shared" si="1"/>
      </c>
      <c r="E25" s="31"/>
      <c r="F25" s="6">
        <f t="shared" si="2"/>
      </c>
      <c r="G25" s="8">
        <f t="shared" si="4"/>
      </c>
      <c r="H25" s="8">
        <f t="shared" si="3"/>
      </c>
    </row>
    <row r="26" spans="1:8" ht="18" customHeight="1">
      <c r="A26" s="21"/>
      <c r="B26" s="30"/>
      <c r="C26" s="6">
        <f t="shared" si="0"/>
      </c>
      <c r="D26" s="6">
        <f t="shared" si="1"/>
      </c>
      <c r="E26" s="31"/>
      <c r="F26" s="6">
        <f t="shared" si="2"/>
      </c>
      <c r="G26" s="8">
        <f t="shared" si="4"/>
      </c>
      <c r="H26" s="8">
        <f t="shared" si="3"/>
      </c>
    </row>
    <row r="27" spans="1:8" ht="18" customHeight="1">
      <c r="A27" s="21"/>
      <c r="B27" s="30"/>
      <c r="C27" s="6">
        <f t="shared" si="0"/>
      </c>
      <c r="D27" s="6">
        <f t="shared" si="1"/>
      </c>
      <c r="E27" s="31"/>
      <c r="F27" s="6">
        <f t="shared" si="2"/>
      </c>
      <c r="G27" s="8">
        <f t="shared" si="4"/>
      </c>
      <c r="H27" s="8">
        <f t="shared" si="3"/>
      </c>
    </row>
    <row r="28" spans="1:8" ht="18" customHeight="1">
      <c r="A28" s="21"/>
      <c r="B28" s="30"/>
      <c r="C28" s="6">
        <f t="shared" si="0"/>
      </c>
      <c r="D28" s="6">
        <f t="shared" si="1"/>
      </c>
      <c r="E28" s="31"/>
      <c r="F28" s="6">
        <f t="shared" si="2"/>
      </c>
      <c r="G28" s="8">
        <f t="shared" si="4"/>
      </c>
      <c r="H28" s="8">
        <f t="shared" si="3"/>
      </c>
    </row>
    <row r="29" spans="1:8" ht="18" customHeight="1">
      <c r="A29" s="21"/>
      <c r="B29" s="30"/>
      <c r="C29" s="6">
        <f t="shared" si="0"/>
      </c>
      <c r="D29" s="6">
        <f t="shared" si="1"/>
      </c>
      <c r="E29" s="31"/>
      <c r="F29" s="6">
        <f t="shared" si="2"/>
      </c>
      <c r="G29" s="8">
        <f t="shared" si="4"/>
      </c>
      <c r="H29" s="8">
        <f t="shared" si="3"/>
      </c>
    </row>
    <row r="30" spans="1:8" ht="18" customHeight="1">
      <c r="A30" s="21"/>
      <c r="B30" s="30"/>
      <c r="C30" s="6">
        <f t="shared" si="0"/>
      </c>
      <c r="D30" s="6">
        <f t="shared" si="1"/>
      </c>
      <c r="E30" s="31"/>
      <c r="F30" s="6">
        <f t="shared" si="2"/>
      </c>
      <c r="G30" s="8">
        <f t="shared" si="4"/>
      </c>
      <c r="H30" s="8">
        <f t="shared" si="3"/>
      </c>
    </row>
    <row r="31" spans="1:8" ht="18" customHeight="1">
      <c r="A31" s="22"/>
      <c r="B31" s="32"/>
      <c r="C31" s="10">
        <f t="shared" si="0"/>
      </c>
      <c r="D31" s="10">
        <f t="shared" si="1"/>
      </c>
      <c r="E31" s="33"/>
      <c r="F31" s="10">
        <f t="shared" si="2"/>
      </c>
      <c r="G31" s="26">
        <f t="shared" si="4"/>
      </c>
      <c r="H31" s="26">
        <f t="shared" si="3"/>
      </c>
    </row>
    <row r="32" spans="6:8" ht="18" customHeight="1">
      <c r="F32" s="25"/>
      <c r="H32" s="24"/>
    </row>
    <row r="33" ht="13.5">
      <c r="H33" s="24"/>
    </row>
    <row r="34" ht="13.5">
      <c r="H34" s="24"/>
    </row>
    <row r="35" ht="13.5">
      <c r="H35" s="24"/>
    </row>
    <row r="36" ht="13.5">
      <c r="H36" s="24"/>
    </row>
    <row r="37" ht="13.5">
      <c r="H37" s="24"/>
    </row>
    <row r="38" ht="13.5">
      <c r="H38" s="24"/>
    </row>
    <row r="39" ht="13.5">
      <c r="H39" s="24"/>
    </row>
    <row r="40" ht="13.5">
      <c r="H40" s="24"/>
    </row>
    <row r="41" ht="13.5">
      <c r="H41" s="24"/>
    </row>
    <row r="42" ht="13.5">
      <c r="H42" s="24"/>
    </row>
    <row r="43" ht="13.5">
      <c r="H43" s="24"/>
    </row>
    <row r="44" ht="13.5">
      <c r="H44" s="24"/>
    </row>
    <row r="45" ht="13.5">
      <c r="H45" s="24"/>
    </row>
    <row r="46" ht="13.5">
      <c r="H46" s="24"/>
    </row>
    <row r="47" ht="13.5">
      <c r="H47" s="24"/>
    </row>
    <row r="48" ht="13.5">
      <c r="H48" s="24"/>
    </row>
    <row r="49" ht="13.5">
      <c r="H49" s="24"/>
    </row>
    <row r="50" ht="13.5">
      <c r="H50" s="24"/>
    </row>
    <row r="51" ht="13.5">
      <c r="H51" s="24"/>
    </row>
    <row r="52" ht="13.5">
      <c r="H52" s="24"/>
    </row>
    <row r="53" ht="13.5">
      <c r="H53" s="24"/>
    </row>
    <row r="54" ht="13.5">
      <c r="H54" s="24"/>
    </row>
    <row r="55" ht="13.5">
      <c r="H55" s="24"/>
    </row>
    <row r="56" ht="13.5">
      <c r="H56" s="24"/>
    </row>
    <row r="57" ht="13.5">
      <c r="H57" s="24"/>
    </row>
    <row r="58" ht="13.5">
      <c r="H58" s="24"/>
    </row>
    <row r="59" ht="13.5">
      <c r="H59" s="24"/>
    </row>
    <row r="60" ht="13.5">
      <c r="H60" s="24"/>
    </row>
    <row r="61" ht="13.5">
      <c r="H61" s="24"/>
    </row>
    <row r="62" ht="13.5">
      <c r="H62" s="24"/>
    </row>
    <row r="63" ht="13.5">
      <c r="H63" s="24"/>
    </row>
    <row r="64" ht="13.5">
      <c r="H64" s="24"/>
    </row>
    <row r="65" ht="13.5">
      <c r="H65" s="24"/>
    </row>
    <row r="66" ht="13.5">
      <c r="H66" s="24"/>
    </row>
    <row r="67" ht="13.5">
      <c r="H67" s="24"/>
    </row>
    <row r="68" ht="13.5">
      <c r="H68" s="24"/>
    </row>
    <row r="69" ht="13.5">
      <c r="H69" s="24"/>
    </row>
    <row r="70" ht="13.5">
      <c r="H70" s="24"/>
    </row>
    <row r="71" ht="13.5">
      <c r="H71" s="24"/>
    </row>
    <row r="72" ht="13.5">
      <c r="H72" s="24"/>
    </row>
    <row r="73" ht="13.5">
      <c r="H73" s="24"/>
    </row>
    <row r="74" ht="13.5">
      <c r="H74" s="24"/>
    </row>
    <row r="75" ht="13.5">
      <c r="H75" s="24"/>
    </row>
    <row r="76" ht="13.5">
      <c r="H76" s="24"/>
    </row>
    <row r="77" ht="13.5">
      <c r="H77" s="24"/>
    </row>
    <row r="78" ht="13.5">
      <c r="H78" s="24"/>
    </row>
    <row r="79" ht="13.5">
      <c r="H79" s="24"/>
    </row>
    <row r="80" ht="13.5">
      <c r="H80" s="24"/>
    </row>
    <row r="81" ht="13.5">
      <c r="H81" s="24"/>
    </row>
    <row r="82" ht="13.5">
      <c r="H82" s="24"/>
    </row>
    <row r="83" ht="13.5">
      <c r="H83" s="24"/>
    </row>
    <row r="84" ht="13.5">
      <c r="H84" s="24"/>
    </row>
    <row r="85" ht="13.5">
      <c r="H85" s="24"/>
    </row>
    <row r="86" ht="13.5">
      <c r="H86" s="24"/>
    </row>
    <row r="87" ht="13.5">
      <c r="H87" s="24"/>
    </row>
    <row r="88" ht="13.5">
      <c r="H88" s="24"/>
    </row>
    <row r="89" ht="13.5">
      <c r="H89" s="24"/>
    </row>
    <row r="90" ht="13.5">
      <c r="H90" s="24"/>
    </row>
    <row r="91" ht="13.5">
      <c r="H91" s="24"/>
    </row>
    <row r="92" ht="13.5">
      <c r="H92" s="24"/>
    </row>
    <row r="93" ht="13.5">
      <c r="H93" s="24"/>
    </row>
    <row r="94" ht="13.5">
      <c r="H94" s="24"/>
    </row>
    <row r="95" ht="13.5">
      <c r="H95" s="24"/>
    </row>
    <row r="96" ht="13.5">
      <c r="H96" s="24"/>
    </row>
    <row r="97" ht="13.5">
      <c r="H97" s="24"/>
    </row>
    <row r="98" ht="13.5">
      <c r="H98" s="24"/>
    </row>
    <row r="99" ht="13.5">
      <c r="H99" s="24"/>
    </row>
    <row r="100" ht="13.5">
      <c r="H100" s="24"/>
    </row>
    <row r="101" ht="13.5">
      <c r="H101" s="24"/>
    </row>
    <row r="102" ht="13.5">
      <c r="H102" s="24"/>
    </row>
  </sheetData>
  <sheetProtection sheet="1" objects="1" scenarios="1" selectLockedCells="1"/>
  <mergeCells count="4">
    <mergeCell ref="G1:H1"/>
    <mergeCell ref="B5:H5"/>
    <mergeCell ref="B3:H3"/>
    <mergeCell ref="B1:D1"/>
  </mergeCells>
  <printOptions/>
  <pageMargins left="1.0236220472440944" right="0.2362204724409449" top="0.35433070866141736" bottom="0.35433070866141736" header="0.31496062992125984" footer="0.31496062992125984"/>
  <pageSetup horizontalDpi="600" verticalDpi="600" orientation="landscape" paperSize="9" r:id="rId3"/>
  <legacyDrawing r:id="rId2"/>
</worksheet>
</file>

<file path=xl/worksheets/sheet2.xml><?xml version="1.0" encoding="utf-8"?>
<worksheet xmlns="http://schemas.openxmlformats.org/spreadsheetml/2006/main" xmlns:r="http://schemas.openxmlformats.org/officeDocument/2006/relationships">
  <dimension ref="A7:E31"/>
  <sheetViews>
    <sheetView zoomScalePageLayoutView="0" workbookViewId="0" topLeftCell="A1">
      <selection activeCell="C8" sqref="C8"/>
    </sheetView>
  </sheetViews>
  <sheetFormatPr defaultColWidth="9.140625" defaultRowHeight="15"/>
  <cols>
    <col min="1" max="1" width="17.57421875" style="0" customWidth="1"/>
    <col min="2" max="5" width="11.421875" style="0" customWidth="1"/>
  </cols>
  <sheetData>
    <row r="6" ht="14.25" customHeight="1"/>
    <row r="7" spans="1:5" ht="24.75" customHeight="1" thickBot="1">
      <c r="A7" s="14" t="s">
        <v>0</v>
      </c>
      <c r="B7" s="14" t="s">
        <v>10</v>
      </c>
      <c r="C7" s="14" t="s">
        <v>11</v>
      </c>
      <c r="D7" s="14" t="s">
        <v>2</v>
      </c>
      <c r="E7" s="14" t="s">
        <v>8</v>
      </c>
    </row>
    <row r="8" spans="1:5" ht="18" customHeight="1" thickTop="1">
      <c r="A8" s="11">
        <f>IF('１番_0％ＣＴ'!A8="","",'１番_0％ＣＴ'!A8)</f>
      </c>
      <c r="B8" s="15">
        <v>0</v>
      </c>
      <c r="C8" s="19"/>
      <c r="D8" s="16">
        <f>'１番_0％ＣＴ'!C8</f>
        <v>0</v>
      </c>
      <c r="E8" s="12">
        <f>B8</f>
        <v>0</v>
      </c>
    </row>
    <row r="9" spans="1:5" ht="18" customHeight="1">
      <c r="A9" s="7">
        <f>IF('１番_0％ＣＴ'!A9="","",'１番_0％ＣＴ'!A9)</f>
      </c>
      <c r="B9" s="17">
        <f>IF('１番_0％ＣＴ'!B9="","",'１番_0％ＣＴ'!B9)</f>
      </c>
      <c r="C9" s="17">
        <f>IF(B9="","",B9*$C$8)</f>
      </c>
      <c r="D9" s="6">
        <f>IF(C9="","",D8+C9)</f>
      </c>
      <c r="E9" s="6">
        <f>IF(C9="","",E8+C9)</f>
      </c>
    </row>
    <row r="10" spans="1:5" ht="18" customHeight="1">
      <c r="A10" s="7">
        <f>IF('１番_0％ＣＴ'!A10="","",'１番_0％ＣＴ'!A10)</f>
      </c>
      <c r="B10" s="17">
        <f>IF('１番_0％ＣＴ'!B10="","",'１番_0％ＣＴ'!B10)</f>
      </c>
      <c r="C10" s="17">
        <f aca="true" t="shared" si="0" ref="C10:C31">IF(B10="","",B10*$C$8)</f>
      </c>
      <c r="D10" s="6">
        <f aca="true" t="shared" si="1" ref="D10:D31">IF(C10="","",D9+C10)</f>
      </c>
      <c r="E10" s="6">
        <f aca="true" t="shared" si="2" ref="E10:E31">IF(C10="","",E9+C10)</f>
      </c>
    </row>
    <row r="11" spans="1:5" ht="18" customHeight="1">
      <c r="A11" s="7">
        <f>IF('１番_0％ＣＴ'!A11="","",'１番_0％ＣＴ'!A11)</f>
      </c>
      <c r="B11" s="17">
        <f>IF('１番_0％ＣＴ'!B11="","",'１番_0％ＣＴ'!B11)</f>
      </c>
      <c r="C11" s="17">
        <f t="shared" si="0"/>
      </c>
      <c r="D11" s="6">
        <f t="shared" si="1"/>
      </c>
      <c r="E11" s="6">
        <f t="shared" si="2"/>
      </c>
    </row>
    <row r="12" spans="1:5" ht="18" customHeight="1">
      <c r="A12" s="7">
        <f>IF('１番_0％ＣＴ'!A12="","",'１番_0％ＣＴ'!A12)</f>
      </c>
      <c r="B12" s="17">
        <f>IF('１番_0％ＣＴ'!B12="","",'１番_0％ＣＴ'!B12)</f>
      </c>
      <c r="C12" s="17">
        <f t="shared" si="0"/>
      </c>
      <c r="D12" s="6">
        <f t="shared" si="1"/>
      </c>
      <c r="E12" s="6">
        <f t="shared" si="2"/>
      </c>
    </row>
    <row r="13" spans="1:5" ht="18" customHeight="1">
      <c r="A13" s="7">
        <f>IF('１番_0％ＣＴ'!A13="","",'１番_0％ＣＴ'!A13)</f>
      </c>
      <c r="B13" s="17">
        <f>IF('１番_0％ＣＴ'!B13="","",'１番_0％ＣＴ'!B13)</f>
      </c>
      <c r="C13" s="17">
        <f t="shared" si="0"/>
      </c>
      <c r="D13" s="6">
        <f t="shared" si="1"/>
      </c>
      <c r="E13" s="6">
        <f t="shared" si="2"/>
      </c>
    </row>
    <row r="14" spans="1:5" ht="18" customHeight="1">
      <c r="A14" s="7">
        <f>IF('１番_0％ＣＴ'!A14="","",'１番_0％ＣＴ'!A14)</f>
      </c>
      <c r="B14" s="17">
        <f>IF('１番_0％ＣＴ'!B14="","",'１番_0％ＣＴ'!B14)</f>
      </c>
      <c r="C14" s="17">
        <f t="shared" si="0"/>
      </c>
      <c r="D14" s="6">
        <f t="shared" si="1"/>
      </c>
      <c r="E14" s="6">
        <f t="shared" si="2"/>
      </c>
    </row>
    <row r="15" spans="1:5" ht="18" customHeight="1">
      <c r="A15" s="7">
        <f>IF('１番_0％ＣＴ'!A15="","",'１番_0％ＣＴ'!A15)</f>
      </c>
      <c r="B15" s="17">
        <f>IF('１番_0％ＣＴ'!B15="","",'１番_0％ＣＴ'!B15)</f>
      </c>
      <c r="C15" s="17">
        <f t="shared" si="0"/>
      </c>
      <c r="D15" s="6">
        <f t="shared" si="1"/>
      </c>
      <c r="E15" s="6">
        <f t="shared" si="2"/>
      </c>
    </row>
    <row r="16" spans="1:5" ht="18" customHeight="1">
      <c r="A16" s="7">
        <f>IF('１番_0％ＣＴ'!A16="","",'１番_0％ＣＴ'!A16)</f>
      </c>
      <c r="B16" s="17">
        <f>IF('１番_0％ＣＴ'!B16="","",'１番_0％ＣＴ'!B16)</f>
      </c>
      <c r="C16" s="17">
        <f t="shared" si="0"/>
      </c>
      <c r="D16" s="6">
        <f t="shared" si="1"/>
      </c>
      <c r="E16" s="6">
        <f t="shared" si="2"/>
      </c>
    </row>
    <row r="17" spans="1:5" ht="18" customHeight="1">
      <c r="A17" s="7">
        <f>IF('１番_0％ＣＴ'!A17="","",'１番_0％ＣＴ'!A17)</f>
      </c>
      <c r="B17" s="17">
        <f>IF('１番_0％ＣＴ'!B17="","",'１番_0％ＣＴ'!B17)</f>
      </c>
      <c r="C17" s="17">
        <f t="shared" si="0"/>
      </c>
      <c r="D17" s="6">
        <f t="shared" si="1"/>
      </c>
      <c r="E17" s="6">
        <f t="shared" si="2"/>
      </c>
    </row>
    <row r="18" spans="1:5" ht="18" customHeight="1">
      <c r="A18" s="7">
        <f>IF('１番_0％ＣＴ'!A18="","",'１番_0％ＣＴ'!A18)</f>
      </c>
      <c r="B18" s="17">
        <f>IF('１番_0％ＣＴ'!B18="","",'１番_0％ＣＴ'!B18)</f>
      </c>
      <c r="C18" s="17">
        <f t="shared" si="0"/>
      </c>
      <c r="D18" s="6">
        <f t="shared" si="1"/>
      </c>
      <c r="E18" s="6">
        <f t="shared" si="2"/>
      </c>
    </row>
    <row r="19" spans="1:5" ht="18" customHeight="1">
      <c r="A19" s="7">
        <f>IF('１番_0％ＣＴ'!A19="","",'１番_0％ＣＴ'!A19)</f>
      </c>
      <c r="B19" s="17">
        <f>IF('１番_0％ＣＴ'!B19="","",'１番_0％ＣＴ'!B19)</f>
      </c>
      <c r="C19" s="17">
        <f t="shared" si="0"/>
      </c>
      <c r="D19" s="6">
        <f t="shared" si="1"/>
      </c>
      <c r="E19" s="6">
        <f t="shared" si="2"/>
      </c>
    </row>
    <row r="20" spans="1:5" ht="18" customHeight="1">
      <c r="A20" s="7">
        <f>IF('１番_0％ＣＴ'!A20="","",'１番_0％ＣＴ'!A20)</f>
      </c>
      <c r="B20" s="17">
        <f>IF('１番_0％ＣＴ'!B20="","",'１番_0％ＣＴ'!B20)</f>
      </c>
      <c r="C20" s="17">
        <f t="shared" si="0"/>
      </c>
      <c r="D20" s="6">
        <f t="shared" si="1"/>
      </c>
      <c r="E20" s="6">
        <f t="shared" si="2"/>
      </c>
    </row>
    <row r="21" spans="1:5" ht="18" customHeight="1">
      <c r="A21" s="7">
        <f>IF('１番_0％ＣＴ'!A21="","",'１番_0％ＣＴ'!A21)</f>
      </c>
      <c r="B21" s="17">
        <f>IF('１番_0％ＣＴ'!B21="","",'１番_0％ＣＴ'!B21)</f>
      </c>
      <c r="C21" s="17">
        <f t="shared" si="0"/>
      </c>
      <c r="D21" s="6">
        <f t="shared" si="1"/>
      </c>
      <c r="E21" s="6">
        <f t="shared" si="2"/>
      </c>
    </row>
    <row r="22" spans="1:5" ht="18" customHeight="1">
      <c r="A22" s="7">
        <f>IF('１番_0％ＣＴ'!A22="","",'１番_0％ＣＴ'!A22)</f>
      </c>
      <c r="B22" s="17">
        <f>IF('１番_0％ＣＴ'!B22="","",'１番_0％ＣＴ'!B22)</f>
      </c>
      <c r="C22" s="17">
        <f t="shared" si="0"/>
      </c>
      <c r="D22" s="6">
        <f t="shared" si="1"/>
      </c>
      <c r="E22" s="6">
        <f t="shared" si="2"/>
      </c>
    </row>
    <row r="23" spans="1:5" ht="18" customHeight="1">
      <c r="A23" s="7">
        <f>IF('１番_0％ＣＴ'!A23="","",'１番_0％ＣＴ'!A23)</f>
      </c>
      <c r="B23" s="17">
        <f>IF('１番_0％ＣＴ'!B23="","",'１番_0％ＣＴ'!B23)</f>
      </c>
      <c r="C23" s="17">
        <f t="shared" si="0"/>
      </c>
      <c r="D23" s="6">
        <f t="shared" si="1"/>
      </c>
      <c r="E23" s="6">
        <f t="shared" si="2"/>
      </c>
    </row>
    <row r="24" spans="1:5" ht="18" customHeight="1">
      <c r="A24" s="7">
        <f>IF('１番_0％ＣＴ'!A24="","",'１番_0％ＣＴ'!A24)</f>
      </c>
      <c r="B24" s="17">
        <f>IF('１番_0％ＣＴ'!B24="","",'１番_0％ＣＴ'!B24)</f>
      </c>
      <c r="C24" s="17">
        <f t="shared" si="0"/>
      </c>
      <c r="D24" s="6">
        <f t="shared" si="1"/>
      </c>
      <c r="E24" s="6">
        <f t="shared" si="2"/>
      </c>
    </row>
    <row r="25" spans="1:5" ht="18" customHeight="1">
      <c r="A25" s="7">
        <f>IF('１番_0％ＣＴ'!A25="","",'１番_0％ＣＴ'!A25)</f>
      </c>
      <c r="B25" s="17">
        <f>IF('１番_0％ＣＴ'!B25="","",'１番_0％ＣＴ'!B25)</f>
      </c>
      <c r="C25" s="17">
        <f t="shared" si="0"/>
      </c>
      <c r="D25" s="6">
        <f t="shared" si="1"/>
      </c>
      <c r="E25" s="6">
        <f t="shared" si="2"/>
      </c>
    </row>
    <row r="26" spans="1:5" ht="18" customHeight="1">
      <c r="A26" s="7">
        <f>IF('１番_0％ＣＴ'!A26="","",'１番_0％ＣＴ'!A26)</f>
      </c>
      <c r="B26" s="17">
        <f>IF('１番_0％ＣＴ'!B26="","",'１番_0％ＣＴ'!B26)</f>
      </c>
      <c r="C26" s="17">
        <f t="shared" si="0"/>
      </c>
      <c r="D26" s="6">
        <f t="shared" si="1"/>
      </c>
      <c r="E26" s="6">
        <f t="shared" si="2"/>
      </c>
    </row>
    <row r="27" spans="1:5" ht="18" customHeight="1">
      <c r="A27" s="7">
        <f>IF('１番_0％ＣＴ'!A27="","",'１番_0％ＣＴ'!A27)</f>
      </c>
      <c r="B27" s="17">
        <f>IF('１番_0％ＣＴ'!B27="","",'１番_0％ＣＴ'!B27)</f>
      </c>
      <c r="C27" s="17">
        <f t="shared" si="0"/>
      </c>
      <c r="D27" s="6">
        <f t="shared" si="1"/>
      </c>
      <c r="E27" s="6">
        <f t="shared" si="2"/>
      </c>
    </row>
    <row r="28" spans="1:5" ht="18" customHeight="1">
      <c r="A28" s="7">
        <f>IF('１番_0％ＣＴ'!A28="","",'１番_0％ＣＴ'!A28)</f>
      </c>
      <c r="B28" s="17">
        <f>IF('１番_0％ＣＴ'!B28="","",'１番_0％ＣＴ'!B28)</f>
      </c>
      <c r="C28" s="17">
        <f t="shared" si="0"/>
      </c>
      <c r="D28" s="6">
        <f t="shared" si="1"/>
      </c>
      <c r="E28" s="6">
        <f t="shared" si="2"/>
      </c>
    </row>
    <row r="29" spans="1:5" ht="18" customHeight="1">
      <c r="A29" s="7">
        <f>IF('１番_0％ＣＴ'!A29="","",'１番_0％ＣＴ'!A29)</f>
      </c>
      <c r="B29" s="17">
        <f>IF('１番_0％ＣＴ'!B29="","",'１番_0％ＣＴ'!B29)</f>
      </c>
      <c r="C29" s="17">
        <f t="shared" si="0"/>
      </c>
      <c r="D29" s="6">
        <f t="shared" si="1"/>
      </c>
      <c r="E29" s="6">
        <f t="shared" si="2"/>
      </c>
    </row>
    <row r="30" spans="1:5" ht="18" customHeight="1">
      <c r="A30" s="7">
        <f>IF('１番_0％ＣＴ'!A30="","",'１番_0％ＣＴ'!A30)</f>
      </c>
      <c r="B30" s="17">
        <f>IF('１番_0％ＣＴ'!B30="","",'１番_0％ＣＴ'!B30)</f>
      </c>
      <c r="C30" s="17">
        <f t="shared" si="0"/>
      </c>
      <c r="D30" s="6">
        <f t="shared" si="1"/>
      </c>
      <c r="E30" s="6">
        <f t="shared" si="2"/>
      </c>
    </row>
    <row r="31" spans="1:5" ht="18" customHeight="1">
      <c r="A31" s="9">
        <f>IF('１番_0％ＣＴ'!A31="","",'１番_0％ＣＴ'!A31)</f>
      </c>
      <c r="B31" s="18">
        <f>IF('１番_0％ＣＴ'!B31="","",'１番_0％ＣＴ'!B31)</f>
      </c>
      <c r="C31" s="18">
        <f t="shared" si="0"/>
      </c>
      <c r="D31" s="10">
        <f t="shared" si="1"/>
      </c>
      <c r="E31" s="10">
        <f t="shared" si="2"/>
      </c>
    </row>
    <row r="32" ht="18" customHeight="1"/>
  </sheetData>
  <sheetProtection sheet="1" objects="1" scenarios="1" selectLockedCells="1"/>
  <printOptions/>
  <pageMargins left="0.9055118110236221" right="0.31496062992125984" top="0.7480314960629921" bottom="0.7480314960629921" header="0.31496062992125984" footer="0.31496062992125984"/>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H102"/>
  <sheetViews>
    <sheetView zoomScalePageLayoutView="0" workbookViewId="0" topLeftCell="A1">
      <selection activeCell="A1" sqref="A1"/>
    </sheetView>
  </sheetViews>
  <sheetFormatPr defaultColWidth="9.140625" defaultRowHeight="15"/>
  <cols>
    <col min="1" max="1" width="17.57421875" style="0" customWidth="1"/>
    <col min="2" max="6" width="12.421875" style="0" customWidth="1"/>
    <col min="7" max="7" width="7.57421875" style="0" customWidth="1"/>
    <col min="8" max="8" width="7.421875" style="0" customWidth="1"/>
  </cols>
  <sheetData>
    <row r="1" spans="1:8" ht="23.25" customHeight="1" thickBot="1">
      <c r="A1" s="41" t="s">
        <v>5</v>
      </c>
      <c r="B1" s="63">
        <f>'１番_0％ＣＴ'!$B$1</f>
        <v>0</v>
      </c>
      <c r="C1" s="63"/>
      <c r="D1" s="63"/>
      <c r="E1" s="42"/>
      <c r="F1" s="43" t="s">
        <v>7</v>
      </c>
      <c r="G1" s="64">
        <f>'１番_0％ＣＴ'!$G$1</f>
        <v>0</v>
      </c>
      <c r="H1" s="64"/>
    </row>
    <row r="2" spans="1:8" ht="13.5" customHeight="1" thickTop="1">
      <c r="A2" s="44"/>
      <c r="B2" s="45"/>
      <c r="C2" s="45"/>
      <c r="D2" s="42"/>
      <c r="E2" s="42"/>
      <c r="F2" s="44"/>
      <c r="G2" s="46"/>
      <c r="H2" s="46"/>
    </row>
    <row r="3" spans="1:8" ht="23.25" customHeight="1">
      <c r="A3" s="43" t="s">
        <v>6</v>
      </c>
      <c r="B3" s="65">
        <f>'１番_0％ＣＴ'!$B$3</f>
        <v>0</v>
      </c>
      <c r="C3" s="65"/>
      <c r="D3" s="65"/>
      <c r="E3" s="65"/>
      <c r="F3" s="65"/>
      <c r="G3" s="65"/>
      <c r="H3" s="65"/>
    </row>
    <row r="4" spans="1:8" ht="13.5" customHeight="1">
      <c r="A4" s="42"/>
      <c r="B4" s="42"/>
      <c r="C4" s="42"/>
      <c r="D4" s="42"/>
      <c r="E4" s="42"/>
      <c r="F4" s="42"/>
      <c r="G4" s="42"/>
      <c r="H4" s="42"/>
    </row>
    <row r="5" spans="1:8" ht="23.25" customHeight="1">
      <c r="A5" s="43" t="s">
        <v>9</v>
      </c>
      <c r="B5" s="65"/>
      <c r="C5" s="65"/>
      <c r="D5" s="65"/>
      <c r="E5" s="65"/>
      <c r="F5" s="65"/>
      <c r="G5" s="65"/>
      <c r="H5" s="65"/>
    </row>
    <row r="6" spans="1:8" ht="14.25" customHeight="1">
      <c r="A6" s="42"/>
      <c r="B6" s="42"/>
      <c r="C6" s="42"/>
      <c r="D6" s="42"/>
      <c r="E6" s="42"/>
      <c r="F6" s="42"/>
      <c r="G6" s="42"/>
      <c r="H6" s="42"/>
    </row>
    <row r="7" spans="1:8" ht="24.75" customHeight="1" thickBot="1">
      <c r="A7" s="47" t="s">
        <v>0</v>
      </c>
      <c r="B7" s="47" t="s">
        <v>11</v>
      </c>
      <c r="C7" s="47" t="s">
        <v>2</v>
      </c>
      <c r="D7" s="47" t="s">
        <v>8</v>
      </c>
      <c r="E7" s="47" t="s">
        <v>3</v>
      </c>
      <c r="F7" s="47" t="s">
        <v>4</v>
      </c>
      <c r="G7" s="47" t="s">
        <v>20</v>
      </c>
      <c r="H7" s="47" t="s">
        <v>21</v>
      </c>
    </row>
    <row r="8" spans="1:8" ht="18" customHeight="1" thickTop="1">
      <c r="A8" s="48">
        <f>IF('１番_0％ＣＴ'!A13="","",'１番_0％ＣＴ'!A13)</f>
      </c>
      <c r="B8" s="49">
        <v>0</v>
      </c>
      <c r="C8" s="38">
        <f>'１番_0％ＣＴ'!C8</f>
        <v>0</v>
      </c>
      <c r="D8" s="50">
        <f>B8</f>
        <v>0</v>
      </c>
      <c r="E8" s="38">
        <f>IF('１番_0％ＣＴ'!E8="","",'１番_0％ＣＴ'!E8)</f>
      </c>
      <c r="F8" s="50" t="e">
        <f>E8-$E$8</f>
        <v>#VALUE!</v>
      </c>
      <c r="G8" s="51"/>
      <c r="H8" s="51"/>
    </row>
    <row r="9" spans="1:8" ht="18" customHeight="1">
      <c r="A9" s="52">
        <f>IF('１番_0％ＣＴ'!A14="","",'１番_0％ＣＴ'!A14)</f>
      </c>
      <c r="B9" s="34">
        <f>IF('2番_調整CT計算シート'!C9="","",'2番_調整CT計算シート'!C9)</f>
      </c>
      <c r="C9" s="53">
        <f>IF(B9="","",C8+B9)</f>
      </c>
      <c r="D9" s="53">
        <f>IF(B9="","",D8+B9)</f>
      </c>
      <c r="E9" s="39">
        <f>IF('１番_0％ＣＴ'!E9="","",'１番_0％ＣＴ'!E9)</f>
      </c>
      <c r="F9" s="53">
        <f>IF(E9="","",E9-$E$8)</f>
      </c>
      <c r="G9" s="54">
        <f>IF(F9="","",F9/D9)</f>
      </c>
      <c r="H9" s="54">
        <f>IF(E9="","",IF(E8="",(E9-E7)/(B9+B8),(E9-E8)/B9))</f>
      </c>
    </row>
    <row r="10" spans="1:8" ht="18" customHeight="1">
      <c r="A10" s="52">
        <f>IF('１番_0％ＣＴ'!A15="","",'１番_0％ＣＴ'!A15)</f>
      </c>
      <c r="B10" s="34">
        <f>IF('2番_調整CT計算シート'!C10="","",'2番_調整CT計算シート'!C10)</f>
      </c>
      <c r="C10" s="53">
        <f aca="true" t="shared" si="0" ref="C10:C31">IF(B10="","",C9+B10)</f>
      </c>
      <c r="D10" s="53">
        <f aca="true" t="shared" si="1" ref="D10:D31">IF(B10="","",D9+B10)</f>
      </c>
      <c r="E10" s="39">
        <f>IF('１番_0％ＣＴ'!E10="","",'１番_0％ＣＴ'!E10)</f>
      </c>
      <c r="F10" s="53">
        <f aca="true" t="shared" si="2" ref="F10:F31">IF(E10="","",E10-$E$8)</f>
      </c>
      <c r="G10" s="54">
        <f aca="true" t="shared" si="3" ref="G10:G31">IF(F10="","",F10/D10)</f>
      </c>
      <c r="H10" s="54">
        <f aca="true" t="shared" si="4" ref="H10:H31">IF(E10="","",IF(E9="",(E10-E8)/(B10+B9),(E10-E9)/B10))</f>
      </c>
    </row>
    <row r="11" spans="1:8" ht="18" customHeight="1">
      <c r="A11" s="52">
        <f>IF('１番_0％ＣＴ'!A16="","",'１番_0％ＣＴ'!A16)</f>
      </c>
      <c r="B11" s="34">
        <f>IF('2番_調整CT計算シート'!C11="","",'2番_調整CT計算シート'!C11)</f>
      </c>
      <c r="C11" s="53">
        <f t="shared" si="0"/>
      </c>
      <c r="D11" s="53">
        <f t="shared" si="1"/>
      </c>
      <c r="E11" s="39">
        <f>IF('１番_0％ＣＴ'!E11="","",'１番_0％ＣＴ'!E11)</f>
      </c>
      <c r="F11" s="53">
        <f t="shared" si="2"/>
      </c>
      <c r="G11" s="54">
        <f t="shared" si="3"/>
      </c>
      <c r="H11" s="54">
        <f t="shared" si="4"/>
      </c>
    </row>
    <row r="12" spans="1:8" ht="18" customHeight="1">
      <c r="A12" s="52">
        <f>IF('１番_0％ＣＴ'!A17="","",'１番_0％ＣＴ'!A17)</f>
      </c>
      <c r="B12" s="34">
        <f>IF('2番_調整CT計算シート'!C12="","",'2番_調整CT計算シート'!C12)</f>
      </c>
      <c r="C12" s="53">
        <f t="shared" si="0"/>
      </c>
      <c r="D12" s="53">
        <f t="shared" si="1"/>
      </c>
      <c r="E12" s="39">
        <f>IF('１番_0％ＣＴ'!E12="","",'１番_0％ＣＴ'!E12)</f>
      </c>
      <c r="F12" s="53">
        <f t="shared" si="2"/>
      </c>
      <c r="G12" s="54">
        <f t="shared" si="3"/>
      </c>
      <c r="H12" s="54">
        <f t="shared" si="4"/>
      </c>
    </row>
    <row r="13" spans="1:8" ht="18" customHeight="1">
      <c r="A13" s="52">
        <f>IF('１番_0％ＣＴ'!A18="","",'１番_0％ＣＴ'!A18)</f>
      </c>
      <c r="B13" s="34">
        <f>IF('2番_調整CT計算シート'!C13="","",'2番_調整CT計算シート'!C13)</f>
      </c>
      <c r="C13" s="53">
        <f t="shared" si="0"/>
      </c>
      <c r="D13" s="53">
        <f t="shared" si="1"/>
      </c>
      <c r="E13" s="39">
        <f>IF('１番_0％ＣＴ'!E13="","",'１番_0％ＣＴ'!E13)</f>
      </c>
      <c r="F13" s="53">
        <f t="shared" si="2"/>
      </c>
      <c r="G13" s="54">
        <f t="shared" si="3"/>
      </c>
      <c r="H13" s="54">
        <f t="shared" si="4"/>
      </c>
    </row>
    <row r="14" spans="1:8" ht="18" customHeight="1">
      <c r="A14" s="52">
        <f>IF('１番_0％ＣＴ'!A19="","",'１番_0％ＣＴ'!A19)</f>
      </c>
      <c r="B14" s="34">
        <f>IF('2番_調整CT計算シート'!C14="","",'2番_調整CT計算シート'!C14)</f>
      </c>
      <c r="C14" s="53">
        <f t="shared" si="0"/>
      </c>
      <c r="D14" s="53">
        <f t="shared" si="1"/>
      </c>
      <c r="E14" s="39">
        <f>IF('１番_0％ＣＴ'!E14="","",'１番_0％ＣＴ'!E14)</f>
      </c>
      <c r="F14" s="53">
        <f t="shared" si="2"/>
      </c>
      <c r="G14" s="54">
        <f t="shared" si="3"/>
      </c>
      <c r="H14" s="54">
        <f t="shared" si="4"/>
      </c>
    </row>
    <row r="15" spans="1:8" ht="18" customHeight="1">
      <c r="A15" s="52">
        <f>IF('１番_0％ＣＴ'!A20="","",'１番_0％ＣＴ'!A20)</f>
      </c>
      <c r="B15" s="34">
        <f>IF('2番_調整CT計算シート'!C15="","",'2番_調整CT計算シート'!C15)</f>
      </c>
      <c r="C15" s="53">
        <f t="shared" si="0"/>
      </c>
      <c r="D15" s="53">
        <f t="shared" si="1"/>
      </c>
      <c r="E15" s="39">
        <f>IF('１番_0％ＣＴ'!E15="","",'１番_0％ＣＴ'!E15)</f>
      </c>
      <c r="F15" s="53">
        <f t="shared" si="2"/>
      </c>
      <c r="G15" s="54">
        <f t="shared" si="3"/>
      </c>
      <c r="H15" s="54">
        <f t="shared" si="4"/>
      </c>
    </row>
    <row r="16" spans="1:8" ht="18" customHeight="1">
      <c r="A16" s="52">
        <f>IF('１番_0％ＣＴ'!A21="","",'１番_0％ＣＴ'!A21)</f>
      </c>
      <c r="B16" s="34">
        <f>IF('2番_調整CT計算シート'!C16="","",'2番_調整CT計算シート'!C16)</f>
      </c>
      <c r="C16" s="53">
        <f t="shared" si="0"/>
      </c>
      <c r="D16" s="53">
        <f t="shared" si="1"/>
      </c>
      <c r="E16" s="39">
        <f>IF('１番_0％ＣＴ'!E16="","",'１番_0％ＣＴ'!E16)</f>
      </c>
      <c r="F16" s="53">
        <f t="shared" si="2"/>
      </c>
      <c r="G16" s="54">
        <f t="shared" si="3"/>
      </c>
      <c r="H16" s="54">
        <f t="shared" si="4"/>
      </c>
    </row>
    <row r="17" spans="1:8" ht="18" customHeight="1">
      <c r="A17" s="52">
        <f>IF('１番_0％ＣＴ'!A22="","",'１番_0％ＣＴ'!A22)</f>
      </c>
      <c r="B17" s="34">
        <f>IF('2番_調整CT計算シート'!C17="","",'2番_調整CT計算シート'!C17)</f>
      </c>
      <c r="C17" s="53">
        <f t="shared" si="0"/>
      </c>
      <c r="D17" s="53">
        <f t="shared" si="1"/>
      </c>
      <c r="E17" s="39">
        <f>IF('１番_0％ＣＴ'!E17="","",'１番_0％ＣＴ'!E17)</f>
      </c>
      <c r="F17" s="53">
        <f t="shared" si="2"/>
      </c>
      <c r="G17" s="54">
        <f t="shared" si="3"/>
      </c>
      <c r="H17" s="54">
        <f t="shared" si="4"/>
      </c>
    </row>
    <row r="18" spans="1:8" ht="18" customHeight="1">
      <c r="A18" s="52">
        <f>IF('１番_0％ＣＴ'!A23="","",'１番_0％ＣＴ'!A23)</f>
      </c>
      <c r="B18" s="34">
        <f>IF('2番_調整CT計算シート'!C18="","",'2番_調整CT計算シート'!C18)</f>
      </c>
      <c r="C18" s="53">
        <f t="shared" si="0"/>
      </c>
      <c r="D18" s="53">
        <f t="shared" si="1"/>
      </c>
      <c r="E18" s="39">
        <f>IF('１番_0％ＣＴ'!E18="","",'１番_0％ＣＴ'!E18)</f>
      </c>
      <c r="F18" s="53">
        <f t="shared" si="2"/>
      </c>
      <c r="G18" s="54">
        <f t="shared" si="3"/>
      </c>
      <c r="H18" s="54">
        <f t="shared" si="4"/>
      </c>
    </row>
    <row r="19" spans="1:8" ht="18" customHeight="1">
      <c r="A19" s="52">
        <f>IF('１番_0％ＣＴ'!A24="","",'１番_0％ＣＴ'!A24)</f>
      </c>
      <c r="B19" s="34">
        <f>IF('2番_調整CT計算シート'!C19="","",'2番_調整CT計算シート'!C19)</f>
      </c>
      <c r="C19" s="53">
        <f t="shared" si="0"/>
      </c>
      <c r="D19" s="53">
        <f t="shared" si="1"/>
      </c>
      <c r="E19" s="39">
        <f>IF('１番_0％ＣＴ'!E19="","",'１番_0％ＣＴ'!E19)</f>
      </c>
      <c r="F19" s="53">
        <f t="shared" si="2"/>
      </c>
      <c r="G19" s="54">
        <f t="shared" si="3"/>
      </c>
      <c r="H19" s="54">
        <f t="shared" si="4"/>
      </c>
    </row>
    <row r="20" spans="1:8" ht="18" customHeight="1">
      <c r="A20" s="52">
        <f>IF('１番_0％ＣＴ'!A25="","",'１番_0％ＣＴ'!A25)</f>
      </c>
      <c r="B20" s="34">
        <f>IF('2番_調整CT計算シート'!C20="","",'2番_調整CT計算シート'!C20)</f>
      </c>
      <c r="C20" s="53">
        <f t="shared" si="0"/>
      </c>
      <c r="D20" s="53">
        <f t="shared" si="1"/>
      </c>
      <c r="E20" s="39">
        <f>IF('１番_0％ＣＴ'!E20="","",'１番_0％ＣＴ'!E20)</f>
      </c>
      <c r="F20" s="53">
        <f t="shared" si="2"/>
      </c>
      <c r="G20" s="54">
        <f t="shared" si="3"/>
      </c>
      <c r="H20" s="54">
        <f t="shared" si="4"/>
      </c>
    </row>
    <row r="21" spans="1:8" ht="18" customHeight="1">
      <c r="A21" s="52">
        <f>IF('１番_0％ＣＴ'!A26="","",'１番_0％ＣＴ'!A26)</f>
      </c>
      <c r="B21" s="34">
        <f>IF('2番_調整CT計算シート'!C21="","",'2番_調整CT計算シート'!C21)</f>
      </c>
      <c r="C21" s="53">
        <f t="shared" si="0"/>
      </c>
      <c r="D21" s="53">
        <f t="shared" si="1"/>
      </c>
      <c r="E21" s="39">
        <f>IF('１番_0％ＣＴ'!E21="","",'１番_0％ＣＴ'!E21)</f>
      </c>
      <c r="F21" s="53">
        <f t="shared" si="2"/>
      </c>
      <c r="G21" s="54">
        <f t="shared" si="3"/>
      </c>
      <c r="H21" s="54">
        <f t="shared" si="4"/>
      </c>
    </row>
    <row r="22" spans="1:8" ht="18" customHeight="1">
      <c r="A22" s="52">
        <f>IF('１番_0％ＣＴ'!A27="","",'１番_0％ＣＴ'!A27)</f>
      </c>
      <c r="B22" s="34">
        <f>IF('2番_調整CT計算シート'!C22="","",'2番_調整CT計算シート'!C22)</f>
      </c>
      <c r="C22" s="53">
        <f t="shared" si="0"/>
      </c>
      <c r="D22" s="53">
        <f t="shared" si="1"/>
      </c>
      <c r="E22" s="39">
        <f>IF('１番_0％ＣＴ'!E22="","",'１番_0％ＣＴ'!E22)</f>
      </c>
      <c r="F22" s="53">
        <f t="shared" si="2"/>
      </c>
      <c r="G22" s="54">
        <f t="shared" si="3"/>
      </c>
      <c r="H22" s="54">
        <f t="shared" si="4"/>
      </c>
    </row>
    <row r="23" spans="1:8" ht="18" customHeight="1">
      <c r="A23" s="52">
        <f>IF('１番_0％ＣＴ'!A28="","",'１番_0％ＣＴ'!A28)</f>
      </c>
      <c r="B23" s="34">
        <f>IF('2番_調整CT計算シート'!C23="","",'2番_調整CT計算シート'!C23)</f>
      </c>
      <c r="C23" s="53">
        <f t="shared" si="0"/>
      </c>
      <c r="D23" s="53">
        <f t="shared" si="1"/>
      </c>
      <c r="E23" s="39">
        <f>IF('１番_0％ＣＴ'!E23="","",'１番_0％ＣＴ'!E23)</f>
      </c>
      <c r="F23" s="53">
        <f t="shared" si="2"/>
      </c>
      <c r="G23" s="54">
        <f t="shared" si="3"/>
      </c>
      <c r="H23" s="54">
        <f t="shared" si="4"/>
      </c>
    </row>
    <row r="24" spans="1:8" ht="18" customHeight="1">
      <c r="A24" s="52">
        <f>IF('１番_0％ＣＴ'!A29="","",'１番_0％ＣＴ'!A29)</f>
      </c>
      <c r="B24" s="34">
        <f>IF('2番_調整CT計算シート'!C24="","",'2番_調整CT計算シート'!C24)</f>
      </c>
      <c r="C24" s="53">
        <f t="shared" si="0"/>
      </c>
      <c r="D24" s="53">
        <f t="shared" si="1"/>
      </c>
      <c r="E24" s="39">
        <f>IF('１番_0％ＣＴ'!E24="","",'１番_0％ＣＴ'!E24)</f>
      </c>
      <c r="F24" s="53">
        <f t="shared" si="2"/>
      </c>
      <c r="G24" s="54">
        <f t="shared" si="3"/>
      </c>
      <c r="H24" s="54">
        <f t="shared" si="4"/>
      </c>
    </row>
    <row r="25" spans="1:8" ht="18" customHeight="1">
      <c r="A25" s="52">
        <f>IF('１番_0％ＣＴ'!A30="","",'１番_0％ＣＴ'!A30)</f>
      </c>
      <c r="B25" s="34">
        <f>IF('2番_調整CT計算シート'!C25="","",'2番_調整CT計算シート'!C25)</f>
      </c>
      <c r="C25" s="53">
        <f t="shared" si="0"/>
      </c>
      <c r="D25" s="53">
        <f t="shared" si="1"/>
      </c>
      <c r="E25" s="39">
        <f>IF('１番_0％ＣＴ'!E25="","",'１番_0％ＣＴ'!E25)</f>
      </c>
      <c r="F25" s="53">
        <f t="shared" si="2"/>
      </c>
      <c r="G25" s="54">
        <f t="shared" si="3"/>
      </c>
      <c r="H25" s="54">
        <f t="shared" si="4"/>
      </c>
    </row>
    <row r="26" spans="1:8" ht="18" customHeight="1">
      <c r="A26" s="52">
        <f>IF('１番_0％ＣＴ'!A31="","",'１番_0％ＣＴ'!A31)</f>
      </c>
      <c r="B26" s="34">
        <f>IF('2番_調整CT計算シート'!C26="","",'2番_調整CT計算シート'!C26)</f>
      </c>
      <c r="C26" s="53">
        <f t="shared" si="0"/>
      </c>
      <c r="D26" s="53">
        <f t="shared" si="1"/>
      </c>
      <c r="E26" s="39">
        <f>IF('１番_0％ＣＴ'!E26="","",'１番_0％ＣＴ'!E26)</f>
      </c>
      <c r="F26" s="53">
        <f t="shared" si="2"/>
      </c>
      <c r="G26" s="54">
        <f t="shared" si="3"/>
      </c>
      <c r="H26" s="54">
        <f t="shared" si="4"/>
      </c>
    </row>
    <row r="27" spans="1:8" ht="18" customHeight="1">
      <c r="A27" s="52">
        <f>IF('１番_0％ＣＴ'!A32="","",'１番_0％ＣＴ'!A32)</f>
      </c>
      <c r="B27" s="34">
        <f>IF('2番_調整CT計算シート'!C27="","",'2番_調整CT計算シート'!C27)</f>
      </c>
      <c r="C27" s="53">
        <f t="shared" si="0"/>
      </c>
      <c r="D27" s="53">
        <f t="shared" si="1"/>
      </c>
      <c r="E27" s="39">
        <f>IF('１番_0％ＣＴ'!E27="","",'１番_0％ＣＴ'!E27)</f>
      </c>
      <c r="F27" s="53">
        <f t="shared" si="2"/>
      </c>
      <c r="G27" s="54">
        <f t="shared" si="3"/>
      </c>
      <c r="H27" s="54">
        <f t="shared" si="4"/>
      </c>
    </row>
    <row r="28" spans="1:8" ht="18" customHeight="1">
      <c r="A28" s="52">
        <f>IF('１番_0％ＣＴ'!A33="","",'１番_0％ＣＴ'!A33)</f>
      </c>
      <c r="B28" s="34">
        <f>IF('2番_調整CT計算シート'!C28="","",'2番_調整CT計算シート'!C28)</f>
      </c>
      <c r="C28" s="53">
        <f t="shared" si="0"/>
      </c>
      <c r="D28" s="53">
        <f t="shared" si="1"/>
      </c>
      <c r="E28" s="39">
        <f>IF('１番_0％ＣＴ'!E28="","",'１番_0％ＣＴ'!E28)</f>
      </c>
      <c r="F28" s="53">
        <f t="shared" si="2"/>
      </c>
      <c r="G28" s="54">
        <f t="shared" si="3"/>
      </c>
      <c r="H28" s="54">
        <f t="shared" si="4"/>
      </c>
    </row>
    <row r="29" spans="1:8" ht="18" customHeight="1">
      <c r="A29" s="52">
        <f>IF('１番_0％ＣＴ'!A34="","",'１番_0％ＣＴ'!A34)</f>
      </c>
      <c r="B29" s="34">
        <f>IF('2番_調整CT計算シート'!C29="","",'2番_調整CT計算シート'!C29)</f>
      </c>
      <c r="C29" s="53">
        <f t="shared" si="0"/>
      </c>
      <c r="D29" s="53">
        <f t="shared" si="1"/>
      </c>
      <c r="E29" s="39">
        <f>IF('１番_0％ＣＴ'!E29="","",'１番_0％ＣＴ'!E29)</f>
      </c>
      <c r="F29" s="53">
        <f t="shared" si="2"/>
      </c>
      <c r="G29" s="54">
        <f t="shared" si="3"/>
      </c>
      <c r="H29" s="54">
        <f t="shared" si="4"/>
      </c>
    </row>
    <row r="30" spans="1:8" ht="18" customHeight="1">
      <c r="A30" s="52">
        <f>IF('１番_0％ＣＴ'!A35="","",'１番_0％ＣＴ'!A35)</f>
      </c>
      <c r="B30" s="34">
        <f>IF('2番_調整CT計算シート'!C30="","",'2番_調整CT計算シート'!C30)</f>
      </c>
      <c r="C30" s="53">
        <f t="shared" si="0"/>
      </c>
      <c r="D30" s="53">
        <f t="shared" si="1"/>
      </c>
      <c r="E30" s="39">
        <f>IF('１番_0％ＣＴ'!E30="","",'１番_0％ＣＴ'!E30)</f>
      </c>
      <c r="F30" s="53">
        <f t="shared" si="2"/>
      </c>
      <c r="G30" s="54">
        <f t="shared" si="3"/>
      </c>
      <c r="H30" s="54">
        <f t="shared" si="4"/>
      </c>
    </row>
    <row r="31" spans="1:8" ht="18" customHeight="1">
      <c r="A31" s="55">
        <f>IF('１番_0％ＣＴ'!A36="","",'１番_0％ＣＴ'!A36)</f>
      </c>
      <c r="B31" s="35">
        <f>IF('2番_調整CT計算シート'!C31="","",'2番_調整CT計算シート'!C31)</f>
      </c>
      <c r="C31" s="56">
        <f t="shared" si="0"/>
      </c>
      <c r="D31" s="56">
        <f t="shared" si="1"/>
      </c>
      <c r="E31" s="40">
        <f>IF('１番_0％ＣＴ'!E31="","",'１番_0％ＣＴ'!E31)</f>
      </c>
      <c r="F31" s="56">
        <f t="shared" si="2"/>
      </c>
      <c r="G31" s="57">
        <f t="shared" si="3"/>
      </c>
      <c r="H31" s="57">
        <f t="shared" si="4"/>
      </c>
    </row>
    <row r="32" spans="6:8" ht="18" customHeight="1">
      <c r="F32" s="25"/>
      <c r="H32" s="24"/>
    </row>
    <row r="33" ht="13.5">
      <c r="H33" s="24"/>
    </row>
    <row r="34" ht="13.5">
      <c r="H34" s="24"/>
    </row>
    <row r="35" ht="13.5">
      <c r="H35" s="24"/>
    </row>
    <row r="36" ht="13.5">
      <c r="H36" s="24"/>
    </row>
    <row r="37" ht="13.5">
      <c r="H37" s="24"/>
    </row>
    <row r="38" ht="13.5">
      <c r="H38" s="24"/>
    </row>
    <row r="39" ht="13.5">
      <c r="H39" s="24"/>
    </row>
    <row r="40" ht="13.5">
      <c r="H40" s="24"/>
    </row>
    <row r="41" ht="13.5">
      <c r="H41" s="24"/>
    </row>
    <row r="42" ht="13.5">
      <c r="H42" s="24"/>
    </row>
    <row r="43" ht="13.5">
      <c r="H43" s="24"/>
    </row>
    <row r="44" ht="13.5">
      <c r="H44" s="24"/>
    </row>
    <row r="45" ht="13.5">
      <c r="H45" s="24"/>
    </row>
    <row r="46" ht="13.5">
      <c r="H46" s="24"/>
    </row>
    <row r="47" ht="13.5">
      <c r="H47" s="24"/>
    </row>
    <row r="48" ht="13.5">
      <c r="H48" s="24"/>
    </row>
    <row r="49" ht="13.5">
      <c r="H49" s="24"/>
    </row>
    <row r="50" ht="13.5">
      <c r="H50" s="24"/>
    </row>
    <row r="51" ht="13.5">
      <c r="H51" s="24"/>
    </row>
    <row r="52" ht="13.5">
      <c r="H52" s="24"/>
    </row>
    <row r="53" ht="13.5">
      <c r="H53" s="24"/>
    </row>
    <row r="54" ht="13.5">
      <c r="H54" s="24"/>
    </row>
    <row r="55" ht="13.5">
      <c r="H55" s="24"/>
    </row>
    <row r="56" ht="13.5">
      <c r="H56" s="24"/>
    </row>
    <row r="57" ht="13.5">
      <c r="H57" s="24"/>
    </row>
    <row r="58" ht="13.5">
      <c r="H58" s="24"/>
    </row>
    <row r="59" ht="13.5">
      <c r="H59" s="24"/>
    </row>
    <row r="60" ht="13.5">
      <c r="H60" s="24"/>
    </row>
    <row r="61" ht="13.5">
      <c r="H61" s="24"/>
    </row>
    <row r="62" ht="13.5">
      <c r="H62" s="24"/>
    </row>
    <row r="63" ht="13.5">
      <c r="H63" s="24"/>
    </row>
    <row r="64" ht="13.5">
      <c r="H64" s="24"/>
    </row>
    <row r="65" ht="13.5">
      <c r="H65" s="24"/>
    </row>
    <row r="66" ht="13.5">
      <c r="H66" s="24"/>
    </row>
    <row r="67" ht="13.5">
      <c r="H67" s="24"/>
    </row>
    <row r="68" ht="13.5">
      <c r="H68" s="24"/>
    </row>
    <row r="69" ht="13.5">
      <c r="H69" s="24"/>
    </row>
    <row r="70" ht="13.5">
      <c r="H70" s="24"/>
    </row>
    <row r="71" ht="13.5">
      <c r="H71" s="24"/>
    </row>
    <row r="72" ht="13.5">
      <c r="H72" s="24"/>
    </row>
    <row r="73" ht="13.5">
      <c r="H73" s="24"/>
    </row>
    <row r="74" ht="13.5">
      <c r="H74" s="24"/>
    </row>
    <row r="75" ht="13.5">
      <c r="H75" s="24"/>
    </row>
    <row r="76" ht="13.5">
      <c r="H76" s="24"/>
    </row>
    <row r="77" ht="13.5">
      <c r="H77" s="24"/>
    </row>
    <row r="78" ht="13.5">
      <c r="H78" s="24"/>
    </row>
    <row r="79" ht="13.5">
      <c r="H79" s="24"/>
    </row>
    <row r="80" ht="13.5">
      <c r="H80" s="24"/>
    </row>
    <row r="81" ht="13.5">
      <c r="H81" s="24"/>
    </row>
    <row r="82" ht="13.5">
      <c r="H82" s="24"/>
    </row>
    <row r="83" ht="13.5">
      <c r="H83" s="24"/>
    </row>
    <row r="84" ht="13.5">
      <c r="H84" s="24"/>
    </row>
    <row r="85" ht="13.5">
      <c r="H85" s="24"/>
    </row>
    <row r="86" ht="13.5">
      <c r="H86" s="24"/>
    </row>
    <row r="87" ht="13.5">
      <c r="H87" s="24"/>
    </row>
    <row r="88" ht="13.5">
      <c r="H88" s="24"/>
    </row>
    <row r="89" ht="13.5">
      <c r="H89" s="24"/>
    </row>
    <row r="90" ht="13.5">
      <c r="H90" s="24"/>
    </row>
    <row r="91" ht="13.5">
      <c r="H91" s="24"/>
    </row>
    <row r="92" ht="13.5">
      <c r="H92" s="24"/>
    </row>
    <row r="93" ht="13.5">
      <c r="H93" s="24"/>
    </row>
    <row r="94" ht="13.5">
      <c r="H94" s="24"/>
    </row>
    <row r="95" ht="13.5">
      <c r="H95" s="24"/>
    </row>
    <row r="96" ht="13.5">
      <c r="H96" s="24"/>
    </row>
    <row r="97" ht="13.5">
      <c r="H97" s="24"/>
    </row>
    <row r="98" ht="13.5">
      <c r="H98" s="24"/>
    </row>
    <row r="99" ht="13.5">
      <c r="H99" s="24"/>
    </row>
    <row r="100" ht="13.5">
      <c r="H100" s="24"/>
    </row>
    <row r="101" ht="13.5">
      <c r="H101" s="24"/>
    </row>
    <row r="102" ht="13.5">
      <c r="H102" s="24"/>
    </row>
  </sheetData>
  <sheetProtection sheet="1" objects="1" scenarios="1" selectLockedCells="1"/>
  <mergeCells count="4">
    <mergeCell ref="B1:D1"/>
    <mergeCell ref="G1:H1"/>
    <mergeCell ref="B3:H3"/>
    <mergeCell ref="B5:H5"/>
  </mergeCells>
  <printOptions/>
  <pageMargins left="0.9055118110236221" right="0.31496062992125984" top="0.35433070866141736" bottom="0.7480314960629921" header="0.31496062992125984" footer="0.31496062992125984"/>
  <pageSetup horizontalDpi="600" verticalDpi="600" orientation="landscape" paperSize="9" r:id="rId3"/>
  <legacyDrawing r:id="rId2"/>
</worksheet>
</file>

<file path=xl/worksheets/sheet4.xml><?xml version="1.0" encoding="utf-8"?>
<worksheet xmlns="http://schemas.openxmlformats.org/spreadsheetml/2006/main" xmlns:r="http://schemas.openxmlformats.org/officeDocument/2006/relationships">
  <sheetPr>
    <tabColor theme="6" tint="-0.4999699890613556"/>
  </sheetPr>
  <dimension ref="A3:C31"/>
  <sheetViews>
    <sheetView tabSelected="1" zoomScalePageLayoutView="0" workbookViewId="0" topLeftCell="A1">
      <selection activeCell="M11" sqref="M11"/>
    </sheetView>
  </sheetViews>
  <sheetFormatPr defaultColWidth="9.140625" defaultRowHeight="15"/>
  <cols>
    <col min="1" max="1" width="14.57421875" style="0" bestFit="1" customWidth="1"/>
  </cols>
  <sheetData>
    <row r="3" ht="23.25" customHeight="1">
      <c r="A3" s="23" t="s">
        <v>24</v>
      </c>
    </row>
    <row r="4" spans="1:2" ht="23.25" customHeight="1">
      <c r="A4" s="23"/>
      <c r="B4" t="s">
        <v>22</v>
      </c>
    </row>
    <row r="5" spans="1:2" ht="23.25" customHeight="1">
      <c r="A5" s="23"/>
      <c r="B5" t="s">
        <v>23</v>
      </c>
    </row>
    <row r="6" ht="23.25" customHeight="1">
      <c r="A6" s="23" t="s">
        <v>25</v>
      </c>
    </row>
    <row r="7" ht="23.25" customHeight="1">
      <c r="A7" s="23" t="s">
        <v>26</v>
      </c>
    </row>
    <row r="8" ht="23.25" customHeight="1">
      <c r="A8" s="23"/>
    </row>
    <row r="9" ht="23.25" customHeight="1">
      <c r="A9" s="23"/>
    </row>
    <row r="10" ht="23.25" customHeight="1">
      <c r="A10" s="36" t="s">
        <v>27</v>
      </c>
    </row>
    <row r="11" ht="23.25" customHeight="1">
      <c r="A11" s="23" t="s">
        <v>19</v>
      </c>
    </row>
    <row r="12" ht="23.25" customHeight="1">
      <c r="A12" s="23" t="s">
        <v>28</v>
      </c>
    </row>
    <row r="13" ht="23.25" customHeight="1">
      <c r="A13" s="23" t="s">
        <v>42</v>
      </c>
    </row>
    <row r="14" ht="23.25" customHeight="1">
      <c r="A14" s="23" t="s">
        <v>18</v>
      </c>
    </row>
    <row r="17" ht="13.5">
      <c r="A17" s="23" t="s">
        <v>32</v>
      </c>
    </row>
    <row r="18" ht="13.5">
      <c r="A18" s="23" t="s">
        <v>33</v>
      </c>
    </row>
    <row r="20" ht="13.5">
      <c r="A20" s="23" t="s">
        <v>34</v>
      </c>
    </row>
    <row r="21" ht="13.5">
      <c r="A21" s="23" t="s">
        <v>35</v>
      </c>
    </row>
    <row r="22" ht="13.5">
      <c r="A22" s="36" t="s">
        <v>36</v>
      </c>
    </row>
    <row r="24" ht="13.5">
      <c r="A24" t="s">
        <v>40</v>
      </c>
    </row>
    <row r="27" ht="13.5">
      <c r="A27" s="58" t="s">
        <v>37</v>
      </c>
    </row>
    <row r="28" ht="13.5">
      <c r="A28" t="s">
        <v>38</v>
      </c>
    </row>
    <row r="29" ht="13.5">
      <c r="A29" t="s">
        <v>39</v>
      </c>
    </row>
    <row r="31" spans="1:3" ht="13.5">
      <c r="A31" s="59">
        <v>41469</v>
      </c>
      <c r="C31" t="s">
        <v>41</v>
      </c>
    </row>
  </sheetData>
  <sheetProtection password="CC21" sheet="1" objects="1" scenarios="1" selectLockedCells="1"/>
  <hyperlinks>
    <hyperlink ref="A27" r:id="rId1" display="http://www.wans-one.com/"/>
  </hyperlinks>
  <printOptions/>
  <pageMargins left="0.7" right="0.7" top="0.75" bottom="0.75" header="0.3" footer="0.3"/>
  <pageSetup horizontalDpi="600" verticalDpi="600" orientation="landscape" paperSize="9" r:id="rId2"/>
</worksheet>
</file>

<file path=xl/worksheets/sheet5.xml><?xml version="1.0" encoding="utf-8"?>
<worksheet xmlns="http://schemas.openxmlformats.org/spreadsheetml/2006/main" xmlns:r="http://schemas.openxmlformats.org/officeDocument/2006/relationships">
  <sheetPr>
    <tabColor theme="4" tint="-0.4999699890613556"/>
  </sheetPr>
  <dimension ref="A1:H102"/>
  <sheetViews>
    <sheetView zoomScalePageLayoutView="0" workbookViewId="0" topLeftCell="A1">
      <selection activeCell="B1" sqref="B1:D1"/>
    </sheetView>
  </sheetViews>
  <sheetFormatPr defaultColWidth="9.140625" defaultRowHeight="15"/>
  <cols>
    <col min="1" max="1" width="17.57421875" style="0" customWidth="1"/>
    <col min="2" max="6" width="12.421875" style="0" customWidth="1"/>
    <col min="7" max="7" width="7.57421875" style="0" customWidth="1"/>
    <col min="8" max="8" width="7.421875" style="0" customWidth="1"/>
  </cols>
  <sheetData>
    <row r="1" spans="1:8" ht="23.25" customHeight="1" thickBot="1">
      <c r="A1" s="2" t="s">
        <v>5</v>
      </c>
      <c r="B1" s="62" t="s">
        <v>29</v>
      </c>
      <c r="C1" s="62"/>
      <c r="D1" s="62"/>
      <c r="F1" s="1" t="s">
        <v>7</v>
      </c>
      <c r="G1" s="60">
        <v>41557</v>
      </c>
      <c r="H1" s="60"/>
    </row>
    <row r="2" spans="1:8" ht="13.5" customHeight="1" thickTop="1">
      <c r="A2" s="3"/>
      <c r="B2" s="4"/>
      <c r="C2" s="4"/>
      <c r="F2" s="3"/>
      <c r="G2" s="5"/>
      <c r="H2" s="5"/>
    </row>
    <row r="3" spans="1:8" ht="23.25" customHeight="1">
      <c r="A3" s="1" t="s">
        <v>6</v>
      </c>
      <c r="B3" s="61" t="s">
        <v>30</v>
      </c>
      <c r="C3" s="61"/>
      <c r="D3" s="61"/>
      <c r="E3" s="61"/>
      <c r="F3" s="61"/>
      <c r="G3" s="61"/>
      <c r="H3" s="61"/>
    </row>
    <row r="4" ht="13.5" customHeight="1"/>
    <row r="5" spans="1:8" ht="23.25" customHeight="1">
      <c r="A5" s="1" t="s">
        <v>9</v>
      </c>
      <c r="B5" s="61" t="s">
        <v>31</v>
      </c>
      <c r="C5" s="61"/>
      <c r="D5" s="61"/>
      <c r="E5" s="61"/>
      <c r="F5" s="61"/>
      <c r="G5" s="61"/>
      <c r="H5" s="61"/>
    </row>
    <row r="6" ht="14.25" customHeight="1"/>
    <row r="7" spans="1:8" ht="24.75" customHeight="1" thickBot="1">
      <c r="A7" s="14" t="s">
        <v>0</v>
      </c>
      <c r="B7" s="14" t="s">
        <v>1</v>
      </c>
      <c r="C7" s="14" t="s">
        <v>2</v>
      </c>
      <c r="D7" s="14" t="s">
        <v>8</v>
      </c>
      <c r="E7" s="14" t="s">
        <v>3</v>
      </c>
      <c r="F7" s="14" t="s">
        <v>4</v>
      </c>
      <c r="G7" s="14" t="s">
        <v>20</v>
      </c>
      <c r="H7" s="14" t="s">
        <v>21</v>
      </c>
    </row>
    <row r="8" spans="1:8" ht="18" customHeight="1" thickTop="1">
      <c r="A8" s="20" t="s">
        <v>12</v>
      </c>
      <c r="B8" s="27">
        <v>0</v>
      </c>
      <c r="C8" s="28">
        <v>0.4166666666666667</v>
      </c>
      <c r="D8" s="29">
        <f>B8</f>
        <v>0</v>
      </c>
      <c r="E8" s="28">
        <v>0.3854166666666667</v>
      </c>
      <c r="F8" s="29">
        <f>E8-$E$8</f>
        <v>0</v>
      </c>
      <c r="G8" s="13"/>
      <c r="H8" s="13"/>
    </row>
    <row r="9" spans="1:8" ht="18" customHeight="1">
      <c r="A9" s="21" t="s">
        <v>13</v>
      </c>
      <c r="B9" s="30">
        <v>0.03125</v>
      </c>
      <c r="C9" s="6">
        <f>IF(B9="","",C8+B9)</f>
        <v>0.4479166666666667</v>
      </c>
      <c r="D9" s="6">
        <f>IF(B9="","",D8+B9)</f>
        <v>0.03125</v>
      </c>
      <c r="E9" s="31">
        <v>0.43402777777777773</v>
      </c>
      <c r="F9" s="6">
        <f>IF(E9="","",E9-$E$8)</f>
        <v>0.04861111111111105</v>
      </c>
      <c r="G9" s="8">
        <f>IF(F9="","",F9/D9)</f>
        <v>1.5555555555555536</v>
      </c>
      <c r="H9" s="8">
        <f>IF(E9="","",IF(E8="",(E9-E7)/(B9+B8),(E9-E8)/B9))</f>
        <v>1.5555555555555536</v>
      </c>
    </row>
    <row r="10" spans="1:8" ht="18" customHeight="1">
      <c r="A10" s="21" t="s">
        <v>14</v>
      </c>
      <c r="B10" s="30">
        <v>0.03125</v>
      </c>
      <c r="C10" s="6">
        <f aca="true" t="shared" si="0" ref="C10:C31">IF(B10="","",C9+B10)</f>
        <v>0.4791666666666667</v>
      </c>
      <c r="D10" s="6">
        <f aca="true" t="shared" si="1" ref="D10:D31">IF(B10="","",D9+B10)</f>
        <v>0.0625</v>
      </c>
      <c r="E10" s="31"/>
      <c r="F10" s="6">
        <f aca="true" t="shared" si="2" ref="F10:F31">IF(E10="","",E10-$E$8)</f>
      </c>
      <c r="G10" s="8">
        <f aca="true" t="shared" si="3" ref="G10:G31">IF(F10="","",F10/D10)</f>
      </c>
      <c r="H10" s="8">
        <f aca="true" t="shared" si="4" ref="H10:H31">IF(E10="","",IF(E9="",(E10-E8)/(B10+B9),(E10-E9)/B10))</f>
      </c>
    </row>
    <row r="11" spans="1:8" ht="18" customHeight="1">
      <c r="A11" s="21" t="s">
        <v>15</v>
      </c>
      <c r="B11" s="30">
        <v>0.03125</v>
      </c>
      <c r="C11" s="6">
        <f t="shared" si="0"/>
        <v>0.5104166666666667</v>
      </c>
      <c r="D11" s="6">
        <f t="shared" si="1"/>
        <v>0.09375</v>
      </c>
      <c r="E11" s="31">
        <v>0.46875</v>
      </c>
      <c r="F11" s="6">
        <f t="shared" si="2"/>
        <v>0.08333333333333331</v>
      </c>
      <c r="G11" s="8">
        <f t="shared" si="3"/>
        <v>0.8888888888888887</v>
      </c>
      <c r="H11" s="8">
        <f t="shared" si="4"/>
        <v>0.5555555555555562</v>
      </c>
    </row>
    <row r="12" spans="1:8" ht="18" customHeight="1">
      <c r="A12" s="21" t="s">
        <v>16</v>
      </c>
      <c r="B12" s="30">
        <v>0.006944444444444444</v>
      </c>
      <c r="C12" s="6">
        <f t="shared" si="0"/>
        <v>0.5173611111111112</v>
      </c>
      <c r="D12" s="6">
        <f t="shared" si="1"/>
        <v>0.10069444444444445</v>
      </c>
      <c r="E12" s="31">
        <v>0.4756944444444444</v>
      </c>
      <c r="F12" s="6">
        <f t="shared" si="2"/>
        <v>0.09027777777777773</v>
      </c>
      <c r="G12" s="8">
        <f t="shared" si="3"/>
        <v>0.8965517241379306</v>
      </c>
      <c r="H12" s="8">
        <f t="shared" si="4"/>
        <v>0.9999999999999964</v>
      </c>
    </row>
    <row r="13" spans="1:8" ht="18" customHeight="1">
      <c r="A13" s="21" t="s">
        <v>17</v>
      </c>
      <c r="B13" s="30">
        <v>0.020833333333333332</v>
      </c>
      <c r="C13" s="6">
        <f t="shared" si="0"/>
        <v>0.5381944444444445</v>
      </c>
      <c r="D13" s="6">
        <f t="shared" si="1"/>
        <v>0.12152777777777778</v>
      </c>
      <c r="E13" s="31">
        <v>0.49652777777777773</v>
      </c>
      <c r="F13" s="6">
        <f t="shared" si="2"/>
        <v>0.11111111111111105</v>
      </c>
      <c r="G13" s="8">
        <f t="shared" si="3"/>
        <v>0.9142857142857138</v>
      </c>
      <c r="H13" s="8">
        <f t="shared" si="4"/>
        <v>0.9999999999999991</v>
      </c>
    </row>
    <row r="14" spans="1:8" ht="18" customHeight="1">
      <c r="A14" s="21" t="s">
        <v>15</v>
      </c>
      <c r="B14" s="30">
        <v>0.006944444444444444</v>
      </c>
      <c r="C14" s="6">
        <f t="shared" si="0"/>
        <v>0.545138888888889</v>
      </c>
      <c r="D14" s="6">
        <f t="shared" si="1"/>
        <v>0.1284722222222222</v>
      </c>
      <c r="E14" s="31"/>
      <c r="F14" s="6">
        <f t="shared" si="2"/>
      </c>
      <c r="G14" s="8">
        <f t="shared" si="3"/>
      </c>
      <c r="H14" s="8">
        <f t="shared" si="4"/>
      </c>
    </row>
    <row r="15" spans="1:8" ht="18" customHeight="1">
      <c r="A15" s="21" t="s">
        <v>14</v>
      </c>
      <c r="B15" s="30">
        <v>0.024305555555555556</v>
      </c>
      <c r="C15" s="6">
        <f t="shared" si="0"/>
        <v>0.5694444444444445</v>
      </c>
      <c r="D15" s="6">
        <f t="shared" si="1"/>
        <v>0.15277777777777776</v>
      </c>
      <c r="E15" s="31">
        <v>0.5277777777777778</v>
      </c>
      <c r="F15" s="6">
        <f t="shared" si="2"/>
        <v>0.1423611111111111</v>
      </c>
      <c r="G15" s="8">
        <f t="shared" si="3"/>
        <v>0.9318181818181819</v>
      </c>
      <c r="H15" s="8">
        <f t="shared" si="4"/>
        <v>1.0000000000000018</v>
      </c>
    </row>
    <row r="16" spans="1:8" ht="18" customHeight="1">
      <c r="A16" s="21" t="s">
        <v>13</v>
      </c>
      <c r="B16" s="30">
        <v>0.020833333333333332</v>
      </c>
      <c r="C16" s="6">
        <f t="shared" si="0"/>
        <v>0.5902777777777779</v>
      </c>
      <c r="D16" s="6">
        <f t="shared" si="1"/>
        <v>0.1736111111111111</v>
      </c>
      <c r="E16" s="31">
        <v>0.576388888888889</v>
      </c>
      <c r="F16" s="6">
        <f t="shared" si="2"/>
        <v>0.19097222222222227</v>
      </c>
      <c r="G16" s="8">
        <f t="shared" si="3"/>
        <v>1.1000000000000003</v>
      </c>
      <c r="H16" s="8">
        <f t="shared" si="4"/>
        <v>2.3333333333333357</v>
      </c>
    </row>
    <row r="17" spans="1:8" ht="18" customHeight="1">
      <c r="A17" s="21" t="s">
        <v>12</v>
      </c>
      <c r="B17" s="30">
        <v>0.024305555555555556</v>
      </c>
      <c r="C17" s="6">
        <f t="shared" si="0"/>
        <v>0.6145833333333335</v>
      </c>
      <c r="D17" s="6">
        <f t="shared" si="1"/>
        <v>0.19791666666666666</v>
      </c>
      <c r="E17" s="31"/>
      <c r="F17" s="6">
        <f t="shared" si="2"/>
      </c>
      <c r="G17" s="8">
        <f t="shared" si="3"/>
      </c>
      <c r="H17" s="8">
        <f t="shared" si="4"/>
      </c>
    </row>
    <row r="18" spans="1:8" ht="18" customHeight="1">
      <c r="A18" s="21"/>
      <c r="B18" s="30"/>
      <c r="C18" s="6">
        <f t="shared" si="0"/>
      </c>
      <c r="D18" s="6">
        <f t="shared" si="1"/>
      </c>
      <c r="E18" s="31"/>
      <c r="F18" s="6">
        <f t="shared" si="2"/>
      </c>
      <c r="G18" s="8">
        <f t="shared" si="3"/>
      </c>
      <c r="H18" s="8">
        <f t="shared" si="4"/>
      </c>
    </row>
    <row r="19" spans="1:8" ht="18" customHeight="1">
      <c r="A19" s="21"/>
      <c r="B19" s="30"/>
      <c r="C19" s="6">
        <f t="shared" si="0"/>
      </c>
      <c r="D19" s="6">
        <f t="shared" si="1"/>
      </c>
      <c r="E19" s="31"/>
      <c r="F19" s="6">
        <f t="shared" si="2"/>
      </c>
      <c r="G19" s="8">
        <f t="shared" si="3"/>
      </c>
      <c r="H19" s="8">
        <f t="shared" si="4"/>
      </c>
    </row>
    <row r="20" spans="1:8" ht="18" customHeight="1">
      <c r="A20" s="21"/>
      <c r="B20" s="30"/>
      <c r="C20" s="6">
        <f t="shared" si="0"/>
      </c>
      <c r="D20" s="6">
        <f t="shared" si="1"/>
      </c>
      <c r="E20" s="31"/>
      <c r="F20" s="6">
        <f t="shared" si="2"/>
      </c>
      <c r="G20" s="8">
        <f t="shared" si="3"/>
      </c>
      <c r="H20" s="8">
        <f t="shared" si="4"/>
      </c>
    </row>
    <row r="21" spans="1:8" ht="18" customHeight="1">
      <c r="A21" s="21"/>
      <c r="B21" s="30"/>
      <c r="C21" s="6">
        <f t="shared" si="0"/>
      </c>
      <c r="D21" s="6">
        <f t="shared" si="1"/>
      </c>
      <c r="E21" s="31"/>
      <c r="F21" s="6">
        <f t="shared" si="2"/>
      </c>
      <c r="G21" s="8">
        <f t="shared" si="3"/>
      </c>
      <c r="H21" s="8">
        <f t="shared" si="4"/>
      </c>
    </row>
    <row r="22" spans="1:8" ht="18" customHeight="1">
      <c r="A22" s="21"/>
      <c r="B22" s="30"/>
      <c r="C22" s="6">
        <f t="shared" si="0"/>
      </c>
      <c r="D22" s="6">
        <f t="shared" si="1"/>
      </c>
      <c r="E22" s="31"/>
      <c r="F22" s="6">
        <f t="shared" si="2"/>
      </c>
      <c r="G22" s="8">
        <f t="shared" si="3"/>
      </c>
      <c r="H22" s="8">
        <f t="shared" si="4"/>
      </c>
    </row>
    <row r="23" spans="1:8" ht="18" customHeight="1">
      <c r="A23" s="21"/>
      <c r="B23" s="30"/>
      <c r="C23" s="6">
        <f t="shared" si="0"/>
      </c>
      <c r="D23" s="6">
        <f t="shared" si="1"/>
      </c>
      <c r="E23" s="31"/>
      <c r="F23" s="6">
        <f t="shared" si="2"/>
      </c>
      <c r="G23" s="8">
        <f t="shared" si="3"/>
      </c>
      <c r="H23" s="8">
        <f t="shared" si="4"/>
      </c>
    </row>
    <row r="24" spans="1:8" ht="18" customHeight="1">
      <c r="A24" s="21"/>
      <c r="B24" s="30"/>
      <c r="C24" s="6">
        <f t="shared" si="0"/>
      </c>
      <c r="D24" s="6">
        <f t="shared" si="1"/>
      </c>
      <c r="E24" s="31"/>
      <c r="F24" s="6">
        <f t="shared" si="2"/>
      </c>
      <c r="G24" s="8">
        <f t="shared" si="3"/>
      </c>
      <c r="H24" s="8">
        <f t="shared" si="4"/>
      </c>
    </row>
    <row r="25" spans="1:8" ht="18" customHeight="1">
      <c r="A25" s="21"/>
      <c r="B25" s="30"/>
      <c r="C25" s="6">
        <f t="shared" si="0"/>
      </c>
      <c r="D25" s="6">
        <f t="shared" si="1"/>
      </c>
      <c r="E25" s="31"/>
      <c r="F25" s="6">
        <f t="shared" si="2"/>
      </c>
      <c r="G25" s="8">
        <f t="shared" si="3"/>
      </c>
      <c r="H25" s="8">
        <f t="shared" si="4"/>
      </c>
    </row>
    <row r="26" spans="1:8" ht="18" customHeight="1">
      <c r="A26" s="21"/>
      <c r="B26" s="30"/>
      <c r="C26" s="6">
        <f t="shared" si="0"/>
      </c>
      <c r="D26" s="6">
        <f t="shared" si="1"/>
      </c>
      <c r="E26" s="31"/>
      <c r="F26" s="6">
        <f t="shared" si="2"/>
      </c>
      <c r="G26" s="8">
        <f t="shared" si="3"/>
      </c>
      <c r="H26" s="8">
        <f t="shared" si="4"/>
      </c>
    </row>
    <row r="27" spans="1:8" ht="18" customHeight="1">
      <c r="A27" s="21"/>
      <c r="B27" s="30"/>
      <c r="C27" s="6">
        <f t="shared" si="0"/>
      </c>
      <c r="D27" s="6">
        <f t="shared" si="1"/>
      </c>
      <c r="E27" s="31"/>
      <c r="F27" s="6">
        <f t="shared" si="2"/>
      </c>
      <c r="G27" s="8">
        <f t="shared" si="3"/>
      </c>
      <c r="H27" s="8">
        <f t="shared" si="4"/>
      </c>
    </row>
    <row r="28" spans="1:8" ht="18" customHeight="1">
      <c r="A28" s="21"/>
      <c r="B28" s="30"/>
      <c r="C28" s="6">
        <f t="shared" si="0"/>
      </c>
      <c r="D28" s="6">
        <f t="shared" si="1"/>
      </c>
      <c r="E28" s="31"/>
      <c r="F28" s="6">
        <f t="shared" si="2"/>
      </c>
      <c r="G28" s="8">
        <f t="shared" si="3"/>
      </c>
      <c r="H28" s="8">
        <f t="shared" si="4"/>
      </c>
    </row>
    <row r="29" spans="1:8" ht="18" customHeight="1">
      <c r="A29" s="21"/>
      <c r="B29" s="30"/>
      <c r="C29" s="6">
        <f t="shared" si="0"/>
      </c>
      <c r="D29" s="6">
        <f t="shared" si="1"/>
      </c>
      <c r="E29" s="31"/>
      <c r="F29" s="6">
        <f t="shared" si="2"/>
      </c>
      <c r="G29" s="8">
        <f t="shared" si="3"/>
      </c>
      <c r="H29" s="8">
        <f t="shared" si="4"/>
      </c>
    </row>
    <row r="30" spans="1:8" ht="18" customHeight="1">
      <c r="A30" s="21"/>
      <c r="B30" s="30"/>
      <c r="C30" s="6">
        <f t="shared" si="0"/>
      </c>
      <c r="D30" s="6">
        <f t="shared" si="1"/>
      </c>
      <c r="E30" s="31"/>
      <c r="F30" s="6">
        <f t="shared" si="2"/>
      </c>
      <c r="G30" s="8">
        <f t="shared" si="3"/>
      </c>
      <c r="H30" s="8">
        <f t="shared" si="4"/>
      </c>
    </row>
    <row r="31" spans="1:8" ht="18" customHeight="1">
      <c r="A31" s="22"/>
      <c r="B31" s="32"/>
      <c r="C31" s="10">
        <f t="shared" si="0"/>
      </c>
      <c r="D31" s="10">
        <f t="shared" si="1"/>
      </c>
      <c r="E31" s="33"/>
      <c r="F31" s="10">
        <f t="shared" si="2"/>
      </c>
      <c r="G31" s="26">
        <f t="shared" si="3"/>
      </c>
      <c r="H31" s="26">
        <f t="shared" si="4"/>
      </c>
    </row>
    <row r="32" spans="6:8" ht="18" customHeight="1">
      <c r="F32" s="25"/>
      <c r="H32" s="24"/>
    </row>
    <row r="33" ht="13.5">
      <c r="H33" s="24"/>
    </row>
    <row r="34" ht="13.5">
      <c r="H34" s="24"/>
    </row>
    <row r="35" ht="13.5">
      <c r="H35" s="24"/>
    </row>
    <row r="36" ht="13.5">
      <c r="H36" s="24"/>
    </row>
    <row r="37" ht="13.5">
      <c r="H37" s="24"/>
    </row>
    <row r="38" ht="13.5">
      <c r="H38" s="24"/>
    </row>
    <row r="39" ht="13.5">
      <c r="H39" s="24"/>
    </row>
    <row r="40" ht="13.5">
      <c r="H40" s="24"/>
    </row>
    <row r="41" ht="13.5">
      <c r="H41" s="24"/>
    </row>
    <row r="42" ht="13.5">
      <c r="H42" s="24"/>
    </row>
    <row r="43" ht="13.5">
      <c r="H43" s="24"/>
    </row>
    <row r="44" ht="13.5">
      <c r="H44" s="24"/>
    </row>
    <row r="45" ht="13.5">
      <c r="H45" s="24"/>
    </row>
    <row r="46" ht="13.5">
      <c r="H46" s="24"/>
    </row>
    <row r="47" ht="13.5">
      <c r="H47" s="24"/>
    </row>
    <row r="48" ht="13.5">
      <c r="H48" s="24"/>
    </row>
    <row r="49" ht="13.5">
      <c r="H49" s="24"/>
    </row>
    <row r="50" ht="13.5">
      <c r="H50" s="24"/>
    </row>
    <row r="51" ht="13.5">
      <c r="H51" s="24"/>
    </row>
    <row r="52" ht="13.5">
      <c r="H52" s="24"/>
    </row>
    <row r="53" ht="13.5">
      <c r="H53" s="24"/>
    </row>
    <row r="54" ht="13.5">
      <c r="H54" s="24"/>
    </row>
    <row r="55" ht="13.5">
      <c r="H55" s="24"/>
    </row>
    <row r="56" ht="13.5">
      <c r="H56" s="24"/>
    </row>
    <row r="57" ht="13.5">
      <c r="H57" s="24"/>
    </row>
    <row r="58" ht="13.5">
      <c r="H58" s="24"/>
    </row>
    <row r="59" ht="13.5">
      <c r="H59" s="24"/>
    </row>
    <row r="60" ht="13.5">
      <c r="H60" s="24"/>
    </row>
    <row r="61" ht="13.5">
      <c r="H61" s="24"/>
    </row>
    <row r="62" ht="13.5">
      <c r="H62" s="24"/>
    </row>
    <row r="63" ht="13.5">
      <c r="H63" s="24"/>
    </row>
    <row r="64" ht="13.5">
      <c r="H64" s="24"/>
    </row>
    <row r="65" ht="13.5">
      <c r="H65" s="24"/>
    </row>
    <row r="66" ht="13.5">
      <c r="H66" s="24"/>
    </row>
    <row r="67" ht="13.5">
      <c r="H67" s="24"/>
    </row>
    <row r="68" ht="13.5">
      <c r="H68" s="24"/>
    </row>
    <row r="69" ht="13.5">
      <c r="H69" s="24"/>
    </row>
    <row r="70" ht="13.5">
      <c r="H70" s="24"/>
    </row>
    <row r="71" ht="13.5">
      <c r="H71" s="24"/>
    </row>
    <row r="72" ht="13.5">
      <c r="H72" s="24"/>
    </row>
    <row r="73" ht="13.5">
      <c r="H73" s="24"/>
    </row>
    <row r="74" ht="13.5">
      <c r="H74" s="24"/>
    </row>
    <row r="75" ht="13.5">
      <c r="H75" s="24"/>
    </row>
    <row r="76" ht="13.5">
      <c r="H76" s="24"/>
    </row>
    <row r="77" ht="13.5">
      <c r="H77" s="24"/>
    </row>
    <row r="78" ht="13.5">
      <c r="H78" s="24"/>
    </row>
    <row r="79" ht="13.5">
      <c r="H79" s="24"/>
    </row>
    <row r="80" ht="13.5">
      <c r="H80" s="24"/>
    </row>
    <row r="81" ht="13.5">
      <c r="H81" s="24"/>
    </row>
    <row r="82" ht="13.5">
      <c r="H82" s="24"/>
    </row>
    <row r="83" ht="13.5">
      <c r="H83" s="24"/>
    </row>
    <row r="84" ht="13.5">
      <c r="H84" s="24"/>
    </row>
    <row r="85" ht="13.5">
      <c r="H85" s="24"/>
    </row>
    <row r="86" ht="13.5">
      <c r="H86" s="24"/>
    </row>
    <row r="87" ht="13.5">
      <c r="H87" s="24"/>
    </row>
    <row r="88" ht="13.5">
      <c r="H88" s="24"/>
    </row>
    <row r="89" ht="13.5">
      <c r="H89" s="24"/>
    </row>
    <row r="90" ht="13.5">
      <c r="H90" s="24"/>
    </row>
    <row r="91" ht="13.5">
      <c r="H91" s="24"/>
    </row>
    <row r="92" ht="13.5">
      <c r="H92" s="24"/>
    </row>
    <row r="93" ht="13.5">
      <c r="H93" s="24"/>
    </row>
    <row r="94" ht="13.5">
      <c r="H94" s="24"/>
    </row>
    <row r="95" ht="13.5">
      <c r="H95" s="24"/>
    </row>
    <row r="96" ht="13.5">
      <c r="H96" s="24"/>
    </row>
    <row r="97" ht="13.5">
      <c r="H97" s="24"/>
    </row>
    <row r="98" ht="13.5">
      <c r="H98" s="24"/>
    </row>
    <row r="99" ht="13.5">
      <c r="H99" s="24"/>
    </row>
    <row r="100" ht="13.5">
      <c r="H100" s="24"/>
    </row>
    <row r="101" ht="13.5">
      <c r="H101" s="24"/>
    </row>
    <row r="102" ht="13.5">
      <c r="H102" s="24"/>
    </row>
  </sheetData>
  <sheetProtection sheet="1" objects="1" scenarios="1" selectLockedCells="1"/>
  <mergeCells count="4">
    <mergeCell ref="B1:D1"/>
    <mergeCell ref="G1:H1"/>
    <mergeCell ref="B3:H3"/>
    <mergeCell ref="B5:H5"/>
  </mergeCells>
  <printOptions/>
  <pageMargins left="1.0236220472440944" right="0.2362204724409449" top="0.35433070866141736" bottom="0.35433070866141736" header="0.31496062992125984" footer="0.31496062992125984"/>
  <pageSetup horizontalDpi="600" verticalDpi="600" orientation="landscape" paperSize="9" r:id="rId3"/>
  <legacyDrawing r:id="rId2"/>
</worksheet>
</file>

<file path=xl/worksheets/sheet6.xml><?xml version="1.0" encoding="utf-8"?>
<worksheet xmlns="http://schemas.openxmlformats.org/spreadsheetml/2006/main" xmlns:r="http://schemas.openxmlformats.org/officeDocument/2006/relationships">
  <sheetPr>
    <tabColor theme="4" tint="-0.4999699890613556"/>
  </sheetPr>
  <dimension ref="A7:E31"/>
  <sheetViews>
    <sheetView zoomScalePageLayoutView="0" workbookViewId="0" topLeftCell="A1">
      <selection activeCell="C8" sqref="C8"/>
    </sheetView>
  </sheetViews>
  <sheetFormatPr defaultColWidth="9.140625" defaultRowHeight="15"/>
  <cols>
    <col min="1" max="1" width="17.57421875" style="0" customWidth="1"/>
    <col min="2" max="5" width="11.421875" style="0" customWidth="1"/>
  </cols>
  <sheetData>
    <row r="6" ht="14.25" customHeight="1"/>
    <row r="7" spans="1:5" ht="24.75" customHeight="1" thickBot="1">
      <c r="A7" s="14" t="s">
        <v>0</v>
      </c>
      <c r="B7" s="14" t="s">
        <v>10</v>
      </c>
      <c r="C7" s="14" t="s">
        <v>11</v>
      </c>
      <c r="D7" s="14" t="s">
        <v>2</v>
      </c>
      <c r="E7" s="14" t="s">
        <v>8</v>
      </c>
    </row>
    <row r="8" spans="1:5" ht="18" customHeight="1" thickTop="1">
      <c r="A8" s="66" t="str">
        <f>IF('１番_0％ＣＴ (見本)'!A8="","",'１番_0％ＣＴ (見本)'!A8)</f>
        <v>天神平</v>
      </c>
      <c r="B8" s="15">
        <v>0</v>
      </c>
      <c r="C8" s="19">
        <v>0.8</v>
      </c>
      <c r="D8" s="16">
        <f>'１番_0％ＣＴ (見本)'!C8</f>
        <v>0.4166666666666667</v>
      </c>
      <c r="E8" s="12">
        <f>B8</f>
        <v>0</v>
      </c>
    </row>
    <row r="9" spans="1:5" ht="18" customHeight="1">
      <c r="A9" s="67" t="str">
        <f>IF('１番_0％ＣＴ (見本)'!A9="","",'１番_0％ＣＴ (見本)'!A9)</f>
        <v>熊穴沢避難小屋</v>
      </c>
      <c r="B9" s="17">
        <f>IF('１番_0％ＣＴ (見本)'!B9="","",'１番_0％ＣＴ (見本)'!B9)</f>
        <v>0.03125</v>
      </c>
      <c r="C9" s="17">
        <f>IF(B9="","",B9*$C$8)</f>
        <v>0.025</v>
      </c>
      <c r="D9" s="6">
        <f>IF(C9="","",D8+C9)</f>
        <v>0.4416666666666667</v>
      </c>
      <c r="E9" s="6">
        <f>IF(C9="","",E8+C9)</f>
        <v>0.025</v>
      </c>
    </row>
    <row r="10" spans="1:5" ht="18" customHeight="1">
      <c r="A10" s="67" t="str">
        <f>IF('１番_0％ＣＴ (見本)'!A10="","",'１番_0％ＣＴ (見本)'!A10)</f>
        <v>天狗の留まり場</v>
      </c>
      <c r="B10" s="17">
        <f>IF('１番_0％ＣＴ (見本)'!B10="","",'１番_0％ＣＴ (見本)'!B10)</f>
        <v>0.03125</v>
      </c>
      <c r="C10" s="17">
        <f aca="true" t="shared" si="0" ref="C10:C31">IF(B10="","",B10*$C$8)</f>
        <v>0.025</v>
      </c>
      <c r="D10" s="6">
        <f aca="true" t="shared" si="1" ref="D10:D31">IF(C10="","",D9+C10)</f>
        <v>0.46666666666666673</v>
      </c>
      <c r="E10" s="6">
        <f aca="true" t="shared" si="2" ref="E10:E31">IF(C10="","",E9+C10)</f>
        <v>0.05</v>
      </c>
    </row>
    <row r="11" spans="1:5" ht="18" customHeight="1">
      <c r="A11" s="67" t="str">
        <f>IF('１番_0％ＣＴ (見本)'!A11="","",'１番_0％ＣＴ (見本)'!A11)</f>
        <v>トマノ耳</v>
      </c>
      <c r="B11" s="17">
        <f>IF('１番_0％ＣＴ (見本)'!B11="","",'１番_0％ＣＴ (見本)'!B11)</f>
        <v>0.03125</v>
      </c>
      <c r="C11" s="17">
        <f t="shared" si="0"/>
        <v>0.025</v>
      </c>
      <c r="D11" s="6">
        <f t="shared" si="1"/>
        <v>0.49166666666666675</v>
      </c>
      <c r="E11" s="6">
        <f t="shared" si="2"/>
        <v>0.07500000000000001</v>
      </c>
    </row>
    <row r="12" spans="1:5" ht="18" customHeight="1">
      <c r="A12" s="67" t="str">
        <f>IF('１番_0％ＣＴ (見本)'!A12="","",'１番_0％ＣＴ (見本)'!A12)</f>
        <v>オキノ耳</v>
      </c>
      <c r="B12" s="17">
        <f>IF('１番_0％ＣＴ (見本)'!B12="","",'１番_0％ＣＴ (見本)'!B12)</f>
        <v>0.006944444444444444</v>
      </c>
      <c r="C12" s="17">
        <f t="shared" si="0"/>
        <v>0.005555555555555556</v>
      </c>
      <c r="D12" s="6">
        <f t="shared" si="1"/>
        <v>0.4972222222222223</v>
      </c>
      <c r="E12" s="6">
        <f t="shared" si="2"/>
        <v>0.08055555555555556</v>
      </c>
    </row>
    <row r="13" spans="1:5" ht="18" customHeight="1">
      <c r="A13" s="67" t="str">
        <f>IF('１番_0％ＣＴ (見本)'!A13="","",'１番_0％ＣＴ (見本)'!A13)</f>
        <v>お昼休憩</v>
      </c>
      <c r="B13" s="17">
        <f>IF('１番_0％ＣＴ (見本)'!B13="","",'１番_0％ＣＴ (見本)'!B13)</f>
        <v>0.020833333333333332</v>
      </c>
      <c r="C13" s="17">
        <f t="shared" si="0"/>
        <v>0.016666666666666666</v>
      </c>
      <c r="D13" s="6">
        <f t="shared" si="1"/>
        <v>0.513888888888889</v>
      </c>
      <c r="E13" s="6">
        <f t="shared" si="2"/>
        <v>0.09722222222222222</v>
      </c>
    </row>
    <row r="14" spans="1:5" ht="18" customHeight="1">
      <c r="A14" s="67" t="str">
        <f>IF('１番_0％ＣＴ (見本)'!A14="","",'１番_0％ＣＴ (見本)'!A14)</f>
        <v>トマノ耳</v>
      </c>
      <c r="B14" s="17">
        <f>IF('１番_0％ＣＴ (見本)'!B14="","",'１番_0％ＣＴ (見本)'!B14)</f>
        <v>0.006944444444444444</v>
      </c>
      <c r="C14" s="17">
        <f t="shared" si="0"/>
        <v>0.005555555555555556</v>
      </c>
      <c r="D14" s="6">
        <f t="shared" si="1"/>
        <v>0.5194444444444445</v>
      </c>
      <c r="E14" s="6">
        <f t="shared" si="2"/>
        <v>0.10277777777777777</v>
      </c>
    </row>
    <row r="15" spans="1:5" ht="18" customHeight="1">
      <c r="A15" s="67" t="str">
        <f>IF('１番_0％ＣＴ (見本)'!A15="","",'１番_0％ＣＴ (見本)'!A15)</f>
        <v>天狗の留まり場</v>
      </c>
      <c r="B15" s="17">
        <f>IF('１番_0％ＣＴ (見本)'!B15="","",'１番_0％ＣＴ (見本)'!B15)</f>
        <v>0.024305555555555556</v>
      </c>
      <c r="C15" s="17">
        <f t="shared" si="0"/>
        <v>0.019444444444444445</v>
      </c>
      <c r="D15" s="6">
        <f t="shared" si="1"/>
        <v>0.538888888888889</v>
      </c>
      <c r="E15" s="6">
        <f t="shared" si="2"/>
        <v>0.12222222222222222</v>
      </c>
    </row>
    <row r="16" spans="1:5" ht="18" customHeight="1">
      <c r="A16" s="67" t="str">
        <f>IF('１番_0％ＣＴ (見本)'!A16="","",'１番_0％ＣＴ (見本)'!A16)</f>
        <v>熊穴沢避難小屋</v>
      </c>
      <c r="B16" s="17">
        <f>IF('１番_0％ＣＴ (見本)'!B16="","",'１番_0％ＣＴ (見本)'!B16)</f>
        <v>0.020833333333333332</v>
      </c>
      <c r="C16" s="17">
        <f t="shared" si="0"/>
        <v>0.016666666666666666</v>
      </c>
      <c r="D16" s="6">
        <f t="shared" si="1"/>
        <v>0.5555555555555557</v>
      </c>
      <c r="E16" s="6">
        <f t="shared" si="2"/>
        <v>0.1388888888888889</v>
      </c>
    </row>
    <row r="17" spans="1:5" ht="18" customHeight="1">
      <c r="A17" s="67" t="str">
        <f>IF('１番_0％ＣＴ (見本)'!A17="","",'１番_0％ＣＴ (見本)'!A17)</f>
        <v>天神平</v>
      </c>
      <c r="B17" s="17">
        <f>IF('１番_0％ＣＴ (見本)'!B17="","",'１番_0％ＣＴ (見本)'!B17)</f>
        <v>0.024305555555555556</v>
      </c>
      <c r="C17" s="17">
        <f t="shared" si="0"/>
        <v>0.019444444444444445</v>
      </c>
      <c r="D17" s="6">
        <f t="shared" si="1"/>
        <v>0.5750000000000002</v>
      </c>
      <c r="E17" s="6">
        <f t="shared" si="2"/>
        <v>0.15833333333333333</v>
      </c>
    </row>
    <row r="18" spans="1:5" ht="18" customHeight="1">
      <c r="A18" s="67">
        <f>IF('１番_0％ＣＴ (見本)'!A18="","",'１番_0％ＣＴ (見本)'!A18)</f>
      </c>
      <c r="B18" s="17">
        <f>IF('１番_0％ＣＴ (見本)'!B18="","",'１番_0％ＣＴ (見本)'!B18)</f>
      </c>
      <c r="C18" s="17">
        <f t="shared" si="0"/>
      </c>
      <c r="D18" s="6">
        <f t="shared" si="1"/>
      </c>
      <c r="E18" s="6">
        <f t="shared" si="2"/>
      </c>
    </row>
    <row r="19" spans="1:5" ht="18" customHeight="1">
      <c r="A19" s="67">
        <f>IF('１番_0％ＣＴ (見本)'!A19="","",'１番_0％ＣＴ (見本)'!A19)</f>
      </c>
      <c r="B19" s="17">
        <f>IF('１番_0％ＣＴ (見本)'!B19="","",'１番_0％ＣＴ (見本)'!B19)</f>
      </c>
      <c r="C19" s="17">
        <f t="shared" si="0"/>
      </c>
      <c r="D19" s="6">
        <f t="shared" si="1"/>
      </c>
      <c r="E19" s="6">
        <f t="shared" si="2"/>
      </c>
    </row>
    <row r="20" spans="1:5" ht="18" customHeight="1">
      <c r="A20" s="67">
        <f>IF('１番_0％ＣＴ (見本)'!A20="","",'１番_0％ＣＴ (見本)'!A20)</f>
      </c>
      <c r="B20" s="17">
        <f>IF('１番_0％ＣＴ (見本)'!B20="","",'１番_0％ＣＴ (見本)'!B20)</f>
      </c>
      <c r="C20" s="17">
        <f t="shared" si="0"/>
      </c>
      <c r="D20" s="6">
        <f t="shared" si="1"/>
      </c>
      <c r="E20" s="6">
        <f t="shared" si="2"/>
      </c>
    </row>
    <row r="21" spans="1:5" ht="18" customHeight="1">
      <c r="A21" s="67">
        <f>IF('１番_0％ＣＴ (見本)'!A21="","",'１番_0％ＣＴ (見本)'!A21)</f>
      </c>
      <c r="B21" s="17">
        <f>IF('１番_0％ＣＴ (見本)'!B21="","",'１番_0％ＣＴ (見本)'!B21)</f>
      </c>
      <c r="C21" s="17">
        <f t="shared" si="0"/>
      </c>
      <c r="D21" s="6">
        <f t="shared" si="1"/>
      </c>
      <c r="E21" s="6">
        <f t="shared" si="2"/>
      </c>
    </row>
    <row r="22" spans="1:5" ht="18" customHeight="1">
      <c r="A22" s="67">
        <f>IF('１番_0％ＣＴ (見本)'!A22="","",'１番_0％ＣＴ (見本)'!A22)</f>
      </c>
      <c r="B22" s="17">
        <f>IF('１番_0％ＣＴ (見本)'!B22="","",'１番_0％ＣＴ (見本)'!B22)</f>
      </c>
      <c r="C22" s="17">
        <f t="shared" si="0"/>
      </c>
      <c r="D22" s="6">
        <f t="shared" si="1"/>
      </c>
      <c r="E22" s="6">
        <f t="shared" si="2"/>
      </c>
    </row>
    <row r="23" spans="1:5" ht="18" customHeight="1">
      <c r="A23" s="67">
        <f>IF('１番_0％ＣＴ (見本)'!A23="","",'１番_0％ＣＴ (見本)'!A23)</f>
      </c>
      <c r="B23" s="17">
        <f>IF('１番_0％ＣＴ (見本)'!B23="","",'１番_0％ＣＴ (見本)'!B23)</f>
      </c>
      <c r="C23" s="17">
        <f t="shared" si="0"/>
      </c>
      <c r="D23" s="6">
        <f t="shared" si="1"/>
      </c>
      <c r="E23" s="6">
        <f t="shared" si="2"/>
      </c>
    </row>
    <row r="24" spans="1:5" ht="18" customHeight="1">
      <c r="A24" s="67">
        <f>IF('１番_0％ＣＴ (見本)'!A24="","",'１番_0％ＣＴ (見本)'!A24)</f>
      </c>
      <c r="B24" s="17">
        <f>IF('１番_0％ＣＴ (見本)'!B24="","",'１番_0％ＣＴ (見本)'!B24)</f>
      </c>
      <c r="C24" s="17">
        <f t="shared" si="0"/>
      </c>
      <c r="D24" s="6">
        <f t="shared" si="1"/>
      </c>
      <c r="E24" s="6">
        <f t="shared" si="2"/>
      </c>
    </row>
    <row r="25" spans="1:5" ht="18" customHeight="1">
      <c r="A25" s="67">
        <f>IF('１番_0％ＣＴ (見本)'!A25="","",'１番_0％ＣＴ (見本)'!A25)</f>
      </c>
      <c r="B25" s="17">
        <f>IF('１番_0％ＣＴ (見本)'!B25="","",'１番_0％ＣＴ (見本)'!B25)</f>
      </c>
      <c r="C25" s="17">
        <f t="shared" si="0"/>
      </c>
      <c r="D25" s="6">
        <f t="shared" si="1"/>
      </c>
      <c r="E25" s="6">
        <f t="shared" si="2"/>
      </c>
    </row>
    <row r="26" spans="1:5" ht="18" customHeight="1">
      <c r="A26" s="67">
        <f>IF('１番_0％ＣＴ (見本)'!A26="","",'１番_0％ＣＴ (見本)'!A26)</f>
      </c>
      <c r="B26" s="17">
        <f>IF('１番_0％ＣＴ (見本)'!B26="","",'１番_0％ＣＴ (見本)'!B26)</f>
      </c>
      <c r="C26" s="17">
        <f t="shared" si="0"/>
      </c>
      <c r="D26" s="6">
        <f t="shared" si="1"/>
      </c>
      <c r="E26" s="6">
        <f t="shared" si="2"/>
      </c>
    </row>
    <row r="27" spans="1:5" ht="18" customHeight="1">
      <c r="A27" s="67">
        <f>IF('１番_0％ＣＴ (見本)'!A27="","",'１番_0％ＣＴ (見本)'!A27)</f>
      </c>
      <c r="B27" s="17">
        <f>IF('１番_0％ＣＴ (見本)'!B27="","",'１番_0％ＣＴ (見本)'!B27)</f>
      </c>
      <c r="C27" s="17">
        <f t="shared" si="0"/>
      </c>
      <c r="D27" s="6">
        <f t="shared" si="1"/>
      </c>
      <c r="E27" s="6">
        <f t="shared" si="2"/>
      </c>
    </row>
    <row r="28" spans="1:5" ht="18" customHeight="1">
      <c r="A28" s="67">
        <f>IF('１番_0％ＣＴ (見本)'!A28="","",'１番_0％ＣＴ (見本)'!A28)</f>
      </c>
      <c r="B28" s="17">
        <f>IF('１番_0％ＣＴ (見本)'!B28="","",'１番_0％ＣＴ (見本)'!B28)</f>
      </c>
      <c r="C28" s="17">
        <f t="shared" si="0"/>
      </c>
      <c r="D28" s="6">
        <f t="shared" si="1"/>
      </c>
      <c r="E28" s="6">
        <f t="shared" si="2"/>
      </c>
    </row>
    <row r="29" spans="1:5" ht="18" customHeight="1">
      <c r="A29" s="67">
        <f>IF('１番_0％ＣＴ (見本)'!A29="","",'１番_0％ＣＴ (見本)'!A29)</f>
      </c>
      <c r="B29" s="17">
        <f>IF('１番_0％ＣＴ (見本)'!B29="","",'１番_0％ＣＴ (見本)'!B29)</f>
      </c>
      <c r="C29" s="17">
        <f t="shared" si="0"/>
      </c>
      <c r="D29" s="6">
        <f t="shared" si="1"/>
      </c>
      <c r="E29" s="6">
        <f t="shared" si="2"/>
      </c>
    </row>
    <row r="30" spans="1:5" ht="18" customHeight="1">
      <c r="A30" s="67">
        <f>IF('１番_0％ＣＴ (見本)'!A30="","",'１番_0％ＣＴ (見本)'!A30)</f>
      </c>
      <c r="B30" s="17">
        <f>IF('１番_0％ＣＴ (見本)'!B30="","",'１番_0％ＣＴ (見本)'!B30)</f>
      </c>
      <c r="C30" s="17">
        <f t="shared" si="0"/>
      </c>
      <c r="D30" s="6">
        <f t="shared" si="1"/>
      </c>
      <c r="E30" s="6">
        <f t="shared" si="2"/>
      </c>
    </row>
    <row r="31" spans="1:5" ht="18" customHeight="1">
      <c r="A31" s="68">
        <f>IF('１番_0％ＣＴ (見本)'!A31="","",'１番_0％ＣＴ (見本)'!A31)</f>
      </c>
      <c r="B31" s="18">
        <f>IF('１番_0％ＣＴ (見本)'!B31="","",'１番_0％ＣＴ (見本)'!B31)</f>
      </c>
      <c r="C31" s="18">
        <f t="shared" si="0"/>
      </c>
      <c r="D31" s="10">
        <f t="shared" si="1"/>
      </c>
      <c r="E31" s="10">
        <f t="shared" si="2"/>
      </c>
    </row>
    <row r="32" ht="18" customHeight="1"/>
  </sheetData>
  <sheetProtection sheet="1" objects="1" scenarios="1" selectLockedCells="1"/>
  <printOptions/>
  <pageMargins left="0.9055118110236221" right="0.31496062992125984" top="0.7480314960629921" bottom="0.7480314960629921" header="0.31496062992125984" footer="0.31496062992125984"/>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tabColor theme="4" tint="-0.4999699890613556"/>
  </sheetPr>
  <dimension ref="A1:H102"/>
  <sheetViews>
    <sheetView zoomScalePageLayoutView="0" workbookViewId="0" topLeftCell="A1">
      <selection activeCell="B1" sqref="B1:D1"/>
    </sheetView>
  </sheetViews>
  <sheetFormatPr defaultColWidth="9.140625" defaultRowHeight="15"/>
  <cols>
    <col min="1" max="1" width="17.57421875" style="0" customWidth="1"/>
    <col min="2" max="6" width="12.421875" style="0" customWidth="1"/>
    <col min="7" max="7" width="7.57421875" style="0" customWidth="1"/>
    <col min="8" max="8" width="7.421875" style="0" customWidth="1"/>
  </cols>
  <sheetData>
    <row r="1" spans="1:8" ht="23.25" customHeight="1" thickBot="1">
      <c r="A1" s="2" t="s">
        <v>5</v>
      </c>
      <c r="B1" s="62" t="str">
        <f>'１番_0％ＣＴ (見本)'!B1:D1</f>
        <v>谷川岳</v>
      </c>
      <c r="C1" s="62"/>
      <c r="D1" s="62"/>
      <c r="F1" s="1" t="s">
        <v>7</v>
      </c>
      <c r="G1" s="60">
        <f>'１番_0％ＣＴ (見本)'!G1:H1</f>
        <v>41557</v>
      </c>
      <c r="H1" s="60"/>
    </row>
    <row r="2" spans="1:8" ht="13.5" customHeight="1" thickTop="1">
      <c r="A2" s="3"/>
      <c r="B2" s="4"/>
      <c r="C2" s="4"/>
      <c r="F2" s="3"/>
      <c r="G2" s="5"/>
      <c r="H2" s="5"/>
    </row>
    <row r="3" spans="1:8" ht="23.25" customHeight="1">
      <c r="A3" s="1" t="s">
        <v>6</v>
      </c>
      <c r="B3" s="61" t="str">
        <f>'１番_0％ＣＴ (見本)'!B3:H3</f>
        <v>ふるさわとしみ</v>
      </c>
      <c r="C3" s="61"/>
      <c r="D3" s="61"/>
      <c r="E3" s="61"/>
      <c r="F3" s="61"/>
      <c r="G3" s="61"/>
      <c r="H3" s="61"/>
    </row>
    <row r="4" ht="13.5" customHeight="1"/>
    <row r="5" spans="1:8" ht="23.25" customHeight="1">
      <c r="A5" s="1" t="s">
        <v>9</v>
      </c>
      <c r="B5" s="61" t="str">
        <f>'１番_0％ＣＴ (見本)'!B5:H5</f>
        <v>天神平～天神尾根～オキノ耳・トマノ耳　ピストン（ロープウエイ使用）</v>
      </c>
      <c r="C5" s="61"/>
      <c r="D5" s="61"/>
      <c r="E5" s="61"/>
      <c r="F5" s="61"/>
      <c r="G5" s="61"/>
      <c r="H5" s="61"/>
    </row>
    <row r="6" ht="14.25" customHeight="1"/>
    <row r="7" spans="1:8" ht="24.75" customHeight="1" thickBot="1">
      <c r="A7" s="14" t="s">
        <v>0</v>
      </c>
      <c r="B7" s="14" t="s">
        <v>11</v>
      </c>
      <c r="C7" s="14" t="s">
        <v>2</v>
      </c>
      <c r="D7" s="14" t="s">
        <v>8</v>
      </c>
      <c r="E7" s="14" t="s">
        <v>3</v>
      </c>
      <c r="F7" s="14" t="s">
        <v>4</v>
      </c>
      <c r="G7" s="14" t="s">
        <v>20</v>
      </c>
      <c r="H7" s="14" t="s">
        <v>21</v>
      </c>
    </row>
    <row r="8" spans="1:8" ht="18" customHeight="1" thickTop="1">
      <c r="A8" s="11" t="str">
        <f>IF('１番_0％ＣＴ (見本)'!A8="","",'１番_0％ＣＴ (見本)'!A8)</f>
        <v>天神平</v>
      </c>
      <c r="B8" s="27">
        <v>0</v>
      </c>
      <c r="C8" s="37">
        <f>'１番_0％ＣＴ (見本)'!C8</f>
        <v>0.4166666666666667</v>
      </c>
      <c r="D8" s="29">
        <f>B8</f>
        <v>0</v>
      </c>
      <c r="E8" s="38">
        <f>IF('１番_0％ＣＴ (見本)'!E8="","",'１番_0％ＣＴ (見本)'!E8)</f>
        <v>0.3854166666666667</v>
      </c>
      <c r="F8" s="29">
        <f>E8-$E$8</f>
        <v>0</v>
      </c>
      <c r="G8" s="13"/>
      <c r="H8" s="13"/>
    </row>
    <row r="9" spans="1:8" ht="18" customHeight="1">
      <c r="A9" s="7" t="str">
        <f>IF('１番_0％ＣＴ (見本)'!A9="","",'１番_0％ＣＴ (見本)'!A9)</f>
        <v>熊穴沢避難小屋</v>
      </c>
      <c r="B9" s="34">
        <f>'2番_調整CT計算シート (見本)'!C9</f>
        <v>0.025</v>
      </c>
      <c r="C9" s="6">
        <f>IF(B9="","",C8+B9)</f>
        <v>0.4416666666666667</v>
      </c>
      <c r="D9" s="6">
        <f>IF(B9="","",D8+B9)</f>
        <v>0.025</v>
      </c>
      <c r="E9" s="39">
        <f>IF('１番_0％ＣＴ (見本)'!E9="","",'１番_0％ＣＴ (見本)'!E9)</f>
        <v>0.43402777777777773</v>
      </c>
      <c r="F9" s="6">
        <f>IF(E9="","",E9-$E$8)</f>
        <v>0.04861111111111105</v>
      </c>
      <c r="G9" s="8">
        <f>IF(F9="","",F9/D9)</f>
        <v>1.944444444444442</v>
      </c>
      <c r="H9" s="8">
        <f>IF(E9="","",IF(E8="",(E9-E7)/(B9+B8),(E9-E8)/B9))</f>
        <v>1.944444444444442</v>
      </c>
    </row>
    <row r="10" spans="1:8" ht="18" customHeight="1">
      <c r="A10" s="7" t="str">
        <f>IF('１番_0％ＣＴ (見本)'!A10="","",'１番_0％ＣＴ (見本)'!A10)</f>
        <v>天狗の留まり場</v>
      </c>
      <c r="B10" s="34">
        <f>'2番_調整CT計算シート (見本)'!C10</f>
        <v>0.025</v>
      </c>
      <c r="C10" s="6">
        <f aca="true" t="shared" si="0" ref="C10:C31">IF(B10="","",C9+B10)</f>
        <v>0.46666666666666673</v>
      </c>
      <c r="D10" s="6">
        <f aca="true" t="shared" si="1" ref="D10:D31">IF(B10="","",D9+B10)</f>
        <v>0.05</v>
      </c>
      <c r="E10" s="39">
        <f>IF('１番_0％ＣＴ (見本)'!E10="","",'１番_0％ＣＴ (見本)'!E10)</f>
      </c>
      <c r="F10" s="6">
        <f aca="true" t="shared" si="2" ref="F10:F31">IF(E10="","",E10-$E$8)</f>
      </c>
      <c r="G10" s="8">
        <f aca="true" t="shared" si="3" ref="G10:G31">IF(F10="","",F10/D10)</f>
      </c>
      <c r="H10" s="8">
        <f aca="true" t="shared" si="4" ref="H10:H31">IF(E10="","",IF(E9="",(E10-E8)/(B10+B9),(E10-E9)/B10))</f>
      </c>
    </row>
    <row r="11" spans="1:8" ht="18" customHeight="1">
      <c r="A11" s="7" t="str">
        <f>IF('１番_0％ＣＴ (見本)'!A11="","",'１番_0％ＣＴ (見本)'!A11)</f>
        <v>トマノ耳</v>
      </c>
      <c r="B11" s="34">
        <f>'2番_調整CT計算シート (見本)'!C11</f>
        <v>0.025</v>
      </c>
      <c r="C11" s="6">
        <f t="shared" si="0"/>
        <v>0.49166666666666675</v>
      </c>
      <c r="D11" s="6">
        <f t="shared" si="1"/>
        <v>0.07500000000000001</v>
      </c>
      <c r="E11" s="39">
        <f>IF('１番_0％ＣＴ (見本)'!E11="","",'１番_0％ＣＴ (見本)'!E11)</f>
        <v>0.46875</v>
      </c>
      <c r="F11" s="6">
        <f t="shared" si="2"/>
        <v>0.08333333333333331</v>
      </c>
      <c r="G11" s="8">
        <f t="shared" si="3"/>
        <v>1.1111111111111107</v>
      </c>
      <c r="H11" s="8">
        <f t="shared" si="4"/>
        <v>0.6944444444444453</v>
      </c>
    </row>
    <row r="12" spans="1:8" ht="18" customHeight="1">
      <c r="A12" s="7" t="str">
        <f>IF('１番_0％ＣＴ (見本)'!A12="","",'１番_0％ＣＴ (見本)'!A12)</f>
        <v>オキノ耳</v>
      </c>
      <c r="B12" s="34">
        <f>'2番_調整CT計算シート (見本)'!C12</f>
        <v>0.005555555555555556</v>
      </c>
      <c r="C12" s="6">
        <f t="shared" si="0"/>
        <v>0.4972222222222223</v>
      </c>
      <c r="D12" s="6">
        <f t="shared" si="1"/>
        <v>0.08055555555555556</v>
      </c>
      <c r="E12" s="39">
        <f>IF('１番_0％ＣＴ (見本)'!E12="","",'１番_0％ＣＴ (見本)'!E12)</f>
        <v>0.4756944444444444</v>
      </c>
      <c r="F12" s="6">
        <f t="shared" si="2"/>
        <v>0.09027777777777773</v>
      </c>
      <c r="G12" s="8">
        <f t="shared" si="3"/>
        <v>1.1206896551724133</v>
      </c>
      <c r="H12" s="8">
        <f t="shared" si="4"/>
        <v>1.2499999999999956</v>
      </c>
    </row>
    <row r="13" spans="1:8" ht="18" customHeight="1">
      <c r="A13" s="7" t="str">
        <f>IF('１番_0％ＣＴ (見本)'!A13="","",'１番_0％ＣＴ (見本)'!A13)</f>
        <v>お昼休憩</v>
      </c>
      <c r="B13" s="34">
        <f>'2番_調整CT計算シート (見本)'!C13</f>
        <v>0.016666666666666666</v>
      </c>
      <c r="C13" s="6">
        <f t="shared" si="0"/>
        <v>0.513888888888889</v>
      </c>
      <c r="D13" s="6">
        <f t="shared" si="1"/>
        <v>0.09722222222222222</v>
      </c>
      <c r="E13" s="39">
        <f>IF('１番_0％ＣＴ (見本)'!E13="","",'１番_0％ＣＴ (見本)'!E13)</f>
        <v>0.49652777777777773</v>
      </c>
      <c r="F13" s="6">
        <f t="shared" si="2"/>
        <v>0.11111111111111105</v>
      </c>
      <c r="G13" s="8">
        <f t="shared" si="3"/>
        <v>1.1428571428571421</v>
      </c>
      <c r="H13" s="8">
        <f t="shared" si="4"/>
        <v>1.249999999999999</v>
      </c>
    </row>
    <row r="14" spans="1:8" ht="18" customHeight="1">
      <c r="A14" s="7" t="str">
        <f>IF('１番_0％ＣＴ (見本)'!A14="","",'１番_0％ＣＴ (見本)'!A14)</f>
        <v>トマノ耳</v>
      </c>
      <c r="B14" s="34">
        <f>'2番_調整CT計算シート (見本)'!C14</f>
        <v>0.005555555555555556</v>
      </c>
      <c r="C14" s="6">
        <f t="shared" si="0"/>
        <v>0.5194444444444445</v>
      </c>
      <c r="D14" s="6">
        <f t="shared" si="1"/>
        <v>0.10277777777777777</v>
      </c>
      <c r="E14" s="39">
        <f>IF('１番_0％ＣＴ (見本)'!E14="","",'１番_0％ＣＴ (見本)'!E14)</f>
      </c>
      <c r="F14" s="6">
        <f t="shared" si="2"/>
      </c>
      <c r="G14" s="8">
        <f t="shared" si="3"/>
      </c>
      <c r="H14" s="8">
        <f t="shared" si="4"/>
      </c>
    </row>
    <row r="15" spans="1:8" ht="18" customHeight="1">
      <c r="A15" s="7" t="str">
        <f>IF('１番_0％ＣＴ (見本)'!A15="","",'１番_0％ＣＴ (見本)'!A15)</f>
        <v>天狗の留まり場</v>
      </c>
      <c r="B15" s="34">
        <f>'2番_調整CT計算シート (見本)'!C15</f>
        <v>0.019444444444444445</v>
      </c>
      <c r="C15" s="6">
        <f t="shared" si="0"/>
        <v>0.538888888888889</v>
      </c>
      <c r="D15" s="6">
        <f t="shared" si="1"/>
        <v>0.12222222222222222</v>
      </c>
      <c r="E15" s="39">
        <f>IF('１番_0％ＣＴ (見本)'!E15="","",'１番_0％ＣＴ (見本)'!E15)</f>
        <v>0.5277777777777778</v>
      </c>
      <c r="F15" s="6">
        <f t="shared" si="2"/>
        <v>0.1423611111111111</v>
      </c>
      <c r="G15" s="8">
        <f t="shared" si="3"/>
        <v>1.1647727272727273</v>
      </c>
      <c r="H15" s="8">
        <f t="shared" si="4"/>
        <v>1.2500000000000022</v>
      </c>
    </row>
    <row r="16" spans="1:8" ht="18" customHeight="1">
      <c r="A16" s="7" t="str">
        <f>IF('１番_0％ＣＴ (見本)'!A16="","",'１番_0％ＣＴ (見本)'!A16)</f>
        <v>熊穴沢避難小屋</v>
      </c>
      <c r="B16" s="34">
        <f>'2番_調整CT計算シート (見本)'!C16</f>
        <v>0.016666666666666666</v>
      </c>
      <c r="C16" s="6">
        <f t="shared" si="0"/>
        <v>0.5555555555555557</v>
      </c>
      <c r="D16" s="6">
        <f t="shared" si="1"/>
        <v>0.1388888888888889</v>
      </c>
      <c r="E16" s="39">
        <f>IF('１番_0％ＣＴ (見本)'!E16="","",'１番_0％ＣＴ (見本)'!E16)</f>
        <v>0.576388888888889</v>
      </c>
      <c r="F16" s="6">
        <f t="shared" si="2"/>
        <v>0.19097222222222227</v>
      </c>
      <c r="G16" s="8">
        <f t="shared" si="3"/>
        <v>1.3750000000000002</v>
      </c>
      <c r="H16" s="8">
        <f t="shared" si="4"/>
        <v>2.9166666666666696</v>
      </c>
    </row>
    <row r="17" spans="1:8" ht="18" customHeight="1">
      <c r="A17" s="7" t="str">
        <f>IF('１番_0％ＣＴ (見本)'!A17="","",'１番_0％ＣＴ (見本)'!A17)</f>
        <v>天神平</v>
      </c>
      <c r="B17" s="34">
        <f>'2番_調整CT計算シート (見本)'!C17</f>
        <v>0.019444444444444445</v>
      </c>
      <c r="C17" s="6">
        <f t="shared" si="0"/>
        <v>0.5750000000000002</v>
      </c>
      <c r="D17" s="6">
        <f t="shared" si="1"/>
        <v>0.15833333333333333</v>
      </c>
      <c r="E17" s="39">
        <f>IF('１番_0％ＣＴ (見本)'!E17="","",'１番_0％ＣＴ (見本)'!E17)</f>
      </c>
      <c r="F17" s="6">
        <f t="shared" si="2"/>
      </c>
      <c r="G17" s="8">
        <f t="shared" si="3"/>
      </c>
      <c r="H17" s="8">
        <f t="shared" si="4"/>
      </c>
    </row>
    <row r="18" spans="1:8" ht="18" customHeight="1">
      <c r="A18" s="7">
        <f>IF('１番_0％ＣＴ (見本)'!A18="","",'１番_0％ＣＴ (見本)'!A18)</f>
      </c>
      <c r="B18" s="34">
        <f>'2番_調整CT計算シート (見本)'!C18</f>
      </c>
      <c r="C18" s="6">
        <f t="shared" si="0"/>
      </c>
      <c r="D18" s="6">
        <f t="shared" si="1"/>
      </c>
      <c r="E18" s="39">
        <f>IF('１番_0％ＣＴ (見本)'!E18="","",'１番_0％ＣＴ (見本)'!E18)</f>
      </c>
      <c r="F18" s="6">
        <f t="shared" si="2"/>
      </c>
      <c r="G18" s="8">
        <f t="shared" si="3"/>
      </c>
      <c r="H18" s="8">
        <f t="shared" si="4"/>
      </c>
    </row>
    <row r="19" spans="1:8" ht="18" customHeight="1">
      <c r="A19" s="7">
        <f>IF('１番_0％ＣＴ (見本)'!A19="","",'１番_0％ＣＴ (見本)'!A19)</f>
      </c>
      <c r="B19" s="34">
        <f>'2番_調整CT計算シート (見本)'!C19</f>
      </c>
      <c r="C19" s="6">
        <f t="shared" si="0"/>
      </c>
      <c r="D19" s="6">
        <f t="shared" si="1"/>
      </c>
      <c r="E19" s="39">
        <f>IF('１番_0％ＣＴ (見本)'!E19="","",'１番_0％ＣＴ (見本)'!E19)</f>
      </c>
      <c r="F19" s="6">
        <f t="shared" si="2"/>
      </c>
      <c r="G19" s="8">
        <f t="shared" si="3"/>
      </c>
      <c r="H19" s="8">
        <f t="shared" si="4"/>
      </c>
    </row>
    <row r="20" spans="1:8" ht="18" customHeight="1">
      <c r="A20" s="7">
        <f>IF('１番_0％ＣＴ (見本)'!A20="","",'１番_0％ＣＴ (見本)'!A20)</f>
      </c>
      <c r="B20" s="34">
        <f>'2番_調整CT計算シート (見本)'!C20</f>
      </c>
      <c r="C20" s="6">
        <f t="shared" si="0"/>
      </c>
      <c r="D20" s="6">
        <f t="shared" si="1"/>
      </c>
      <c r="E20" s="39">
        <f>IF('１番_0％ＣＴ (見本)'!E20="","",'１番_0％ＣＴ (見本)'!E20)</f>
      </c>
      <c r="F20" s="6">
        <f t="shared" si="2"/>
      </c>
      <c r="G20" s="8">
        <f t="shared" si="3"/>
      </c>
      <c r="H20" s="8">
        <f t="shared" si="4"/>
      </c>
    </row>
    <row r="21" spans="1:8" ht="18" customHeight="1">
      <c r="A21" s="7">
        <f>IF('１番_0％ＣＴ (見本)'!A21="","",'１番_0％ＣＴ (見本)'!A21)</f>
      </c>
      <c r="B21" s="34">
        <f>'2番_調整CT計算シート (見本)'!C21</f>
      </c>
      <c r="C21" s="6">
        <f t="shared" si="0"/>
      </c>
      <c r="D21" s="6">
        <f t="shared" si="1"/>
      </c>
      <c r="E21" s="39">
        <f>IF('１番_0％ＣＴ (見本)'!E21="","",'１番_0％ＣＴ (見本)'!E21)</f>
      </c>
      <c r="F21" s="6">
        <f t="shared" si="2"/>
      </c>
      <c r="G21" s="8">
        <f t="shared" si="3"/>
      </c>
      <c r="H21" s="8">
        <f t="shared" si="4"/>
      </c>
    </row>
    <row r="22" spans="1:8" ht="18" customHeight="1">
      <c r="A22" s="7">
        <f>IF('１番_0％ＣＴ (見本)'!A22="","",'１番_0％ＣＴ (見本)'!A22)</f>
      </c>
      <c r="B22" s="34">
        <f>'2番_調整CT計算シート (見本)'!C22</f>
      </c>
      <c r="C22" s="6">
        <f t="shared" si="0"/>
      </c>
      <c r="D22" s="6">
        <f t="shared" si="1"/>
      </c>
      <c r="E22" s="39">
        <f>IF('１番_0％ＣＴ (見本)'!E22="","",'１番_0％ＣＴ (見本)'!E22)</f>
      </c>
      <c r="F22" s="6">
        <f t="shared" si="2"/>
      </c>
      <c r="G22" s="8">
        <f t="shared" si="3"/>
      </c>
      <c r="H22" s="8">
        <f t="shared" si="4"/>
      </c>
    </row>
    <row r="23" spans="1:8" ht="18" customHeight="1">
      <c r="A23" s="7">
        <f>IF('１番_0％ＣＴ (見本)'!A23="","",'１番_0％ＣＴ (見本)'!A23)</f>
      </c>
      <c r="B23" s="34">
        <f>'2番_調整CT計算シート (見本)'!C23</f>
      </c>
      <c r="C23" s="6">
        <f t="shared" si="0"/>
      </c>
      <c r="D23" s="6">
        <f t="shared" si="1"/>
      </c>
      <c r="E23" s="39">
        <f>IF('１番_0％ＣＴ (見本)'!E23="","",'１番_0％ＣＴ (見本)'!E23)</f>
      </c>
      <c r="F23" s="6">
        <f t="shared" si="2"/>
      </c>
      <c r="G23" s="8">
        <f t="shared" si="3"/>
      </c>
      <c r="H23" s="8">
        <f t="shared" si="4"/>
      </c>
    </row>
    <row r="24" spans="1:8" ht="18" customHeight="1">
      <c r="A24" s="7">
        <f>IF('１番_0％ＣＴ (見本)'!A24="","",'１番_0％ＣＴ (見本)'!A24)</f>
      </c>
      <c r="B24" s="34">
        <f>'2番_調整CT計算シート (見本)'!C24</f>
      </c>
      <c r="C24" s="6">
        <f t="shared" si="0"/>
      </c>
      <c r="D24" s="6">
        <f t="shared" si="1"/>
      </c>
      <c r="E24" s="39">
        <f>IF('１番_0％ＣＴ (見本)'!E24="","",'１番_0％ＣＴ (見本)'!E24)</f>
      </c>
      <c r="F24" s="6">
        <f t="shared" si="2"/>
      </c>
      <c r="G24" s="8">
        <f t="shared" si="3"/>
      </c>
      <c r="H24" s="8">
        <f t="shared" si="4"/>
      </c>
    </row>
    <row r="25" spans="1:8" ht="18" customHeight="1">
      <c r="A25" s="7">
        <f>IF('１番_0％ＣＴ (見本)'!A25="","",'１番_0％ＣＴ (見本)'!A25)</f>
      </c>
      <c r="B25" s="34">
        <f>'2番_調整CT計算シート (見本)'!C25</f>
      </c>
      <c r="C25" s="6">
        <f t="shared" si="0"/>
      </c>
      <c r="D25" s="6">
        <f t="shared" si="1"/>
      </c>
      <c r="E25" s="39">
        <f>IF('１番_0％ＣＴ (見本)'!E25="","",'１番_0％ＣＴ (見本)'!E25)</f>
      </c>
      <c r="F25" s="6">
        <f t="shared" si="2"/>
      </c>
      <c r="G25" s="8">
        <f t="shared" si="3"/>
      </c>
      <c r="H25" s="8">
        <f t="shared" si="4"/>
      </c>
    </row>
    <row r="26" spans="1:8" ht="18" customHeight="1">
      <c r="A26" s="7">
        <f>IF('１番_0％ＣＴ (見本)'!A26="","",'１番_0％ＣＴ (見本)'!A26)</f>
      </c>
      <c r="B26" s="34">
        <f>'2番_調整CT計算シート (見本)'!C26</f>
      </c>
      <c r="C26" s="6">
        <f t="shared" si="0"/>
      </c>
      <c r="D26" s="6">
        <f t="shared" si="1"/>
      </c>
      <c r="E26" s="39">
        <f>IF('１番_0％ＣＴ (見本)'!E26="","",'１番_0％ＣＴ (見本)'!E26)</f>
      </c>
      <c r="F26" s="6">
        <f t="shared" si="2"/>
      </c>
      <c r="G26" s="8">
        <f t="shared" si="3"/>
      </c>
      <c r="H26" s="8">
        <f t="shared" si="4"/>
      </c>
    </row>
    <row r="27" spans="1:8" ht="18" customHeight="1">
      <c r="A27" s="7">
        <f>IF('１番_0％ＣＴ (見本)'!A27="","",'１番_0％ＣＴ (見本)'!A27)</f>
      </c>
      <c r="B27" s="34">
        <f>'2番_調整CT計算シート (見本)'!C27</f>
      </c>
      <c r="C27" s="6">
        <f t="shared" si="0"/>
      </c>
      <c r="D27" s="6">
        <f t="shared" si="1"/>
      </c>
      <c r="E27" s="39">
        <f>IF('１番_0％ＣＴ (見本)'!E27="","",'１番_0％ＣＴ (見本)'!E27)</f>
      </c>
      <c r="F27" s="6">
        <f t="shared" si="2"/>
      </c>
      <c r="G27" s="8">
        <f t="shared" si="3"/>
      </c>
      <c r="H27" s="8">
        <f t="shared" si="4"/>
      </c>
    </row>
    <row r="28" spans="1:8" ht="18" customHeight="1">
      <c r="A28" s="7">
        <f>IF('１番_0％ＣＴ (見本)'!A28="","",'１番_0％ＣＴ (見本)'!A28)</f>
      </c>
      <c r="B28" s="34">
        <f>'2番_調整CT計算シート (見本)'!C28</f>
      </c>
      <c r="C28" s="6">
        <f t="shared" si="0"/>
      </c>
      <c r="D28" s="6">
        <f t="shared" si="1"/>
      </c>
      <c r="E28" s="39">
        <f>IF('１番_0％ＣＴ (見本)'!E28="","",'１番_0％ＣＴ (見本)'!E28)</f>
      </c>
      <c r="F28" s="6">
        <f t="shared" si="2"/>
      </c>
      <c r="G28" s="8">
        <f t="shared" si="3"/>
      </c>
      <c r="H28" s="8">
        <f t="shared" si="4"/>
      </c>
    </row>
    <row r="29" spans="1:8" ht="18" customHeight="1">
      <c r="A29" s="7">
        <f>IF('１番_0％ＣＴ (見本)'!A29="","",'１番_0％ＣＴ (見本)'!A29)</f>
      </c>
      <c r="B29" s="34">
        <f>'2番_調整CT計算シート (見本)'!C29</f>
      </c>
      <c r="C29" s="6">
        <f t="shared" si="0"/>
      </c>
      <c r="D29" s="6">
        <f t="shared" si="1"/>
      </c>
      <c r="E29" s="39">
        <f>IF('１番_0％ＣＴ (見本)'!E29="","",'１番_0％ＣＴ (見本)'!E29)</f>
      </c>
      <c r="F29" s="6">
        <f t="shared" si="2"/>
      </c>
      <c r="G29" s="8">
        <f t="shared" si="3"/>
      </c>
      <c r="H29" s="8">
        <f t="shared" si="4"/>
      </c>
    </row>
    <row r="30" spans="1:8" ht="18" customHeight="1">
      <c r="A30" s="7">
        <f>IF('１番_0％ＣＴ (見本)'!A30="","",'１番_0％ＣＴ (見本)'!A30)</f>
      </c>
      <c r="B30" s="34">
        <f>'2番_調整CT計算シート (見本)'!C30</f>
      </c>
      <c r="C30" s="6">
        <f t="shared" si="0"/>
      </c>
      <c r="D30" s="6">
        <f t="shared" si="1"/>
      </c>
      <c r="E30" s="39">
        <f>IF('１番_0％ＣＴ (見本)'!E30="","",'１番_0％ＣＴ (見本)'!E30)</f>
      </c>
      <c r="F30" s="6">
        <f t="shared" si="2"/>
      </c>
      <c r="G30" s="8">
        <f t="shared" si="3"/>
      </c>
      <c r="H30" s="8">
        <f t="shared" si="4"/>
      </c>
    </row>
    <row r="31" spans="1:8" ht="18" customHeight="1">
      <c r="A31" s="9">
        <f>IF('１番_0％ＣＴ (見本)'!A31="","",'１番_0％ＣＴ (見本)'!A31)</f>
      </c>
      <c r="B31" s="35">
        <f>'2番_調整CT計算シート (見本)'!C31</f>
      </c>
      <c r="C31" s="10">
        <f t="shared" si="0"/>
      </c>
      <c r="D31" s="10">
        <f t="shared" si="1"/>
      </c>
      <c r="E31" s="40">
        <f>IF('１番_0％ＣＴ (見本)'!E31="","",'１番_0％ＣＴ (見本)'!E31)</f>
      </c>
      <c r="F31" s="10">
        <f t="shared" si="2"/>
      </c>
      <c r="G31" s="26">
        <f t="shared" si="3"/>
      </c>
      <c r="H31" s="26">
        <f t="shared" si="4"/>
      </c>
    </row>
    <row r="32" spans="6:8" ht="18" customHeight="1">
      <c r="F32" s="25"/>
      <c r="H32" s="24"/>
    </row>
    <row r="33" ht="13.5">
      <c r="H33" s="24"/>
    </row>
    <row r="34" ht="13.5">
      <c r="H34" s="24"/>
    </row>
    <row r="35" ht="13.5">
      <c r="H35" s="24"/>
    </row>
    <row r="36" ht="13.5">
      <c r="H36" s="24"/>
    </row>
    <row r="37" ht="13.5">
      <c r="H37" s="24"/>
    </row>
    <row r="38" ht="13.5">
      <c r="H38" s="24"/>
    </row>
    <row r="39" ht="13.5">
      <c r="H39" s="24"/>
    </row>
    <row r="40" ht="13.5">
      <c r="H40" s="24"/>
    </row>
    <row r="41" ht="13.5">
      <c r="H41" s="24"/>
    </row>
    <row r="42" ht="13.5">
      <c r="H42" s="24"/>
    </row>
    <row r="43" ht="13.5">
      <c r="H43" s="24"/>
    </row>
    <row r="44" ht="13.5">
      <c r="H44" s="24"/>
    </row>
    <row r="45" ht="13.5">
      <c r="H45" s="24"/>
    </row>
    <row r="46" ht="13.5">
      <c r="H46" s="24"/>
    </row>
    <row r="47" ht="13.5">
      <c r="H47" s="24"/>
    </row>
    <row r="48" ht="13.5">
      <c r="H48" s="24"/>
    </row>
    <row r="49" ht="13.5">
      <c r="H49" s="24"/>
    </row>
    <row r="50" ht="13.5">
      <c r="H50" s="24"/>
    </row>
    <row r="51" ht="13.5">
      <c r="H51" s="24"/>
    </row>
    <row r="52" ht="13.5">
      <c r="H52" s="24"/>
    </row>
    <row r="53" ht="13.5">
      <c r="H53" s="24"/>
    </row>
    <row r="54" ht="13.5">
      <c r="H54" s="24"/>
    </row>
    <row r="55" ht="13.5">
      <c r="H55" s="24"/>
    </row>
    <row r="56" ht="13.5">
      <c r="H56" s="24"/>
    </row>
    <row r="57" ht="13.5">
      <c r="H57" s="24"/>
    </row>
    <row r="58" ht="13.5">
      <c r="H58" s="24"/>
    </row>
    <row r="59" ht="13.5">
      <c r="H59" s="24"/>
    </row>
    <row r="60" ht="13.5">
      <c r="H60" s="24"/>
    </row>
    <row r="61" ht="13.5">
      <c r="H61" s="24"/>
    </row>
    <row r="62" ht="13.5">
      <c r="H62" s="24"/>
    </row>
    <row r="63" ht="13.5">
      <c r="H63" s="24"/>
    </row>
    <row r="64" ht="13.5">
      <c r="H64" s="24"/>
    </row>
    <row r="65" ht="13.5">
      <c r="H65" s="24"/>
    </row>
    <row r="66" ht="13.5">
      <c r="H66" s="24"/>
    </row>
    <row r="67" ht="13.5">
      <c r="H67" s="24"/>
    </row>
    <row r="68" ht="13.5">
      <c r="H68" s="24"/>
    </row>
    <row r="69" ht="13.5">
      <c r="H69" s="24"/>
    </row>
    <row r="70" ht="13.5">
      <c r="H70" s="24"/>
    </row>
    <row r="71" ht="13.5">
      <c r="H71" s="24"/>
    </row>
    <row r="72" ht="13.5">
      <c r="H72" s="24"/>
    </row>
    <row r="73" ht="13.5">
      <c r="H73" s="24"/>
    </row>
    <row r="74" ht="13.5">
      <c r="H74" s="24"/>
    </row>
    <row r="75" ht="13.5">
      <c r="H75" s="24"/>
    </row>
    <row r="76" ht="13.5">
      <c r="H76" s="24"/>
    </row>
    <row r="77" ht="13.5">
      <c r="H77" s="24"/>
    </row>
    <row r="78" ht="13.5">
      <c r="H78" s="24"/>
    </row>
    <row r="79" ht="13.5">
      <c r="H79" s="24"/>
    </row>
    <row r="80" ht="13.5">
      <c r="H80" s="24"/>
    </row>
    <row r="81" ht="13.5">
      <c r="H81" s="24"/>
    </row>
    <row r="82" ht="13.5">
      <c r="H82" s="24"/>
    </row>
    <row r="83" ht="13.5">
      <c r="H83" s="24"/>
    </row>
    <row r="84" ht="13.5">
      <c r="H84" s="24"/>
    </row>
    <row r="85" ht="13.5">
      <c r="H85" s="24"/>
    </row>
    <row r="86" ht="13.5">
      <c r="H86" s="24"/>
    </row>
    <row r="87" ht="13.5">
      <c r="H87" s="24"/>
    </row>
    <row r="88" ht="13.5">
      <c r="H88" s="24"/>
    </row>
    <row r="89" ht="13.5">
      <c r="H89" s="24"/>
    </row>
    <row r="90" ht="13.5">
      <c r="H90" s="24"/>
    </row>
    <row r="91" ht="13.5">
      <c r="H91" s="24"/>
    </row>
    <row r="92" ht="13.5">
      <c r="H92" s="24"/>
    </row>
    <row r="93" ht="13.5">
      <c r="H93" s="24"/>
    </row>
    <row r="94" ht="13.5">
      <c r="H94" s="24"/>
    </row>
    <row r="95" ht="13.5">
      <c r="H95" s="24"/>
    </row>
    <row r="96" ht="13.5">
      <c r="H96" s="24"/>
    </row>
    <row r="97" ht="13.5">
      <c r="H97" s="24"/>
    </row>
    <row r="98" ht="13.5">
      <c r="H98" s="24"/>
    </row>
    <row r="99" ht="13.5">
      <c r="H99" s="24"/>
    </row>
    <row r="100" ht="13.5">
      <c r="H100" s="24"/>
    </row>
    <row r="101" ht="13.5">
      <c r="H101" s="24"/>
    </row>
    <row r="102" ht="13.5">
      <c r="H102" s="24"/>
    </row>
  </sheetData>
  <sheetProtection sheet="1" objects="1" scenarios="1" selectLockedCells="1"/>
  <mergeCells count="4">
    <mergeCell ref="B1:D1"/>
    <mergeCell ref="G1:H1"/>
    <mergeCell ref="B3:H3"/>
    <mergeCell ref="B5:H5"/>
  </mergeCells>
  <printOptions/>
  <pageMargins left="0.9055118110236221" right="0.31496062992125984" top="0.35433070866141736" bottom="0.7480314960629921" header="0.31496062992125984" footer="0.31496062992125984"/>
  <pageSetup horizontalDpi="600" verticalDpi="600" orientation="landscape"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Toshimi</dc:creator>
  <cp:keywords/>
  <dc:description/>
  <cp:lastModifiedBy>Toshimi</cp:lastModifiedBy>
  <cp:lastPrinted>2013-07-14T04:27:13Z</cp:lastPrinted>
  <dcterms:created xsi:type="dcterms:W3CDTF">2012-10-02T00:50:08Z</dcterms:created>
  <dcterms:modified xsi:type="dcterms:W3CDTF">2013-07-14T06:20:33Z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